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23"/>
  <workbookPr defaultThemeVersion="124226"/>
  <mc:AlternateContent xmlns:mc="http://schemas.openxmlformats.org/markup-compatibility/2006">
    <mc:Choice Requires="x15">
      <x15ac:absPath xmlns:x15ac="http://schemas.microsoft.com/office/spreadsheetml/2010/11/ac" url="/Users/dio/Downloads/"/>
    </mc:Choice>
  </mc:AlternateContent>
  <xr:revisionPtr revIDLastSave="0" documentId="13_ncr:1_{5C88B3C9-A45D-7E40-91FF-4DBC84AB438E}" xr6:coauthVersionLast="46" xr6:coauthVersionMax="46" xr10:uidLastSave="{00000000-0000-0000-0000-000000000000}"/>
  <bookViews>
    <workbookView xWindow="1920" yWindow="500" windowWidth="48840" windowHeight="25480" tabRatio="722" activeTab="4" xr2:uid="{00000000-000D-0000-FFFF-FFFF00000000}"/>
  </bookViews>
  <sheets>
    <sheet name="Overview" sheetId="1" r:id="rId1"/>
    <sheet name="Introduction" sheetId="2" r:id="rId2"/>
    <sheet name="Critical Criteria" sheetId="11" r:id="rId3"/>
    <sheet name="IAAS Requirements" sheetId="9" r:id="rId4"/>
    <sheet name="CaaS Requirements" sheetId="14" r:id="rId5"/>
    <sheet name="CICD DevOps Requirements" sheetId="13" r:id="rId6"/>
    <sheet name="Abbreviations" sheetId="3" r:id="rId7"/>
  </sheets>
  <definedNames>
    <definedName name="_xlnm._FilterDatabase" localSheetId="3" hidden="1">'IAAS Requirements'!$B$1:$O$60</definedName>
    <definedName name="Blocker" localSheetId="2">#REF!</definedName>
    <definedName name="Blocker" localSheetId="3">#REF!</definedName>
    <definedName name="Blocker" localSheetId="1">#REF!</definedName>
    <definedName name="Blocker">#REF!</definedName>
    <definedName name="Done" localSheetId="2">#REF!</definedName>
    <definedName name="Done" localSheetId="3">#REF!</definedName>
    <definedName name="Done" localSheetId="1">#REF!</definedName>
    <definedName name="Done">#REF!</definedName>
    <definedName name="_xlnm.Print_Area" localSheetId="3">'IAAS Requirements'!#REF!</definedName>
    <definedName name="SOC_SONC" localSheetId="2">#REF!</definedName>
    <definedName name="SOC_SONC" localSheetId="3">#REF!</definedName>
    <definedName name="SOC_SONC" localSheetId="1">#REF!</definedName>
    <definedName name="SOC_SONC">#REF!</definedName>
    <definedName name="T1_1" localSheetId="2">#REF!</definedName>
    <definedName name="T1_1" localSheetId="3">#REF!</definedName>
    <definedName name="T1_1" localSheetId="1">#REF!</definedName>
    <definedName name="T1_1">#REF!</definedName>
    <definedName name="T16_3" localSheetId="2">#REF!</definedName>
    <definedName name="T16_3" localSheetId="3">#REF!</definedName>
    <definedName name="T16_3" localSheetId="1">#REF!</definedName>
    <definedName name="T16_3">#REF!</definedName>
    <definedName name="wight" localSheetId="2">#REF!</definedName>
    <definedName name="wight" localSheetId="3">#REF!</definedName>
    <definedName name="wight" localSheetId="1">#REF!</definedName>
    <definedName name="wight">#REF!</definedName>
    <definedName name="Z_0247BD24_E6C0_4B45_84D8_618CCFE3B260_.wvu.Cols" localSheetId="3" hidden="1">'IAAS Requirements'!$C:$C</definedName>
    <definedName name="Z_0247BD24_E6C0_4B45_84D8_618CCFE3B260_.wvu.FilterData" localSheetId="3" hidden="1">'IAAS Requirements'!$B$1:$O$54</definedName>
  </definedNames>
  <calcPr calcId="191029" iterateDelta="1E-4"/>
  <customWorkbookViews>
    <customWorkbookView name="m.machado - Persönliche Ansicht" guid="{0247BD24-E6C0-4B45-84D8-618CCFE3B260}" mergeInterval="0" personalView="1" maximized="1" xWindow="1" yWindow="1" windowWidth="1920" windowHeight="860" tabRatio="72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8" i="2" l="1"/>
  <c r="K37" i="2" s="1"/>
  <c r="J37" i="2"/>
  <c r="G28" i="2"/>
  <c r="N2" i="13" l="1"/>
  <c r="M55" i="9" l="1"/>
  <c r="M16" i="9"/>
  <c r="M51" i="9"/>
  <c r="M45" i="9"/>
  <c r="M39" i="9"/>
  <c r="M35" i="9"/>
  <c r="M20" i="9"/>
  <c r="M13" i="9"/>
  <c r="M2" i="9"/>
  <c r="E37" i="2"/>
  <c r="B36" i="2"/>
  <c r="B35" i="2"/>
  <c r="B34" i="2"/>
  <c r="B33" i="2"/>
  <c r="B32" i="2"/>
  <c r="B31" i="2"/>
  <c r="B30" i="2"/>
  <c r="B29" i="2"/>
  <c r="B28" i="2"/>
  <c r="N55" i="9"/>
  <c r="F36" i="2" s="1"/>
  <c r="N16" i="9"/>
  <c r="F35" i="2" s="1"/>
  <c r="N51" i="9"/>
  <c r="F34" i="2" s="1"/>
  <c r="N45" i="9"/>
  <c r="F33" i="2" s="1"/>
  <c r="N39" i="9"/>
  <c r="F32" i="2" s="1"/>
  <c r="N35" i="9"/>
  <c r="F31" i="2" s="1"/>
  <c r="N20" i="9"/>
  <c r="F30" i="2" s="1"/>
  <c r="N13" i="9"/>
  <c r="F29" i="2" s="1"/>
  <c r="N2" i="9"/>
  <c r="F28" i="2" s="1"/>
  <c r="F37" i="2" l="1"/>
  <c r="P2" i="9" l="1"/>
  <c r="P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Markus Schneider</author>
    <author>Michael Schulz</author>
    <author>Machado, Michael</author>
  </authors>
  <commentList>
    <comment ref="I1" authorId="0" shapeId="0" xr:uid="{00000000-0006-0000-0300-000001000000}">
      <text>
        <r>
          <rPr>
            <sz val="9"/>
            <color indexed="81"/>
            <rFont val="Tahoma"/>
            <family val="2"/>
          </rPr>
          <t>Compliance statement
- fully compliant =fc
- partly compliant = pc
- not compliant = nc
- n/a = not applicable</t>
        </r>
      </text>
    </comment>
    <comment ref="M1" authorId="1" shapeId="0" xr:uid="{00000000-0006-0000-0300-000002000000}">
      <text>
        <r>
          <rPr>
            <b/>
            <sz val="9"/>
            <color indexed="81"/>
            <rFont val="Tahoma"/>
            <family val="2"/>
          </rPr>
          <t xml:space="preserve">DTAG INTERNAL 
Evaluation Column to be removed before sending to suppliers
</t>
        </r>
      </text>
    </comment>
    <comment ref="N1" authorId="1" shapeId="0" xr:uid="{00000000-0006-0000-0300-000003000000}">
      <text>
        <r>
          <rPr>
            <b/>
            <sz val="9"/>
            <color indexed="81"/>
            <rFont val="Tahoma"/>
            <family val="2"/>
          </rPr>
          <t xml:space="preserve">DTAG INTERNAL 
Evaluation Column to be removed before sending to suppliers
</t>
        </r>
      </text>
    </comment>
    <comment ref="O1" authorId="1" shapeId="0" xr:uid="{00000000-0006-0000-0300-000004000000}">
      <text>
        <r>
          <rPr>
            <b/>
            <sz val="9"/>
            <color indexed="81"/>
            <rFont val="Tahoma"/>
            <family val="2"/>
          </rPr>
          <t xml:space="preserve">DTAG INTERNAL 
Evaluation Column to be removed before sending to suppliers
</t>
        </r>
      </text>
    </comment>
    <comment ref="D52" authorId="2" shapeId="0" xr:uid="{96926996-0C39-4C23-BD25-045B59ED73F2}">
      <text>
        <r>
          <rPr>
            <b/>
            <sz val="9"/>
            <color indexed="81"/>
            <rFont val="Segoe UI"/>
            <family val="2"/>
          </rPr>
          <t>Machado, Michael:</t>
        </r>
        <r>
          <rPr>
            <sz val="9"/>
            <color indexed="81"/>
            <rFont val="Segoe UI"/>
            <family val="2"/>
          </rPr>
          <t xml:space="preserve">
dito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I1" authorId="0" shapeId="0" xr:uid="{00000000-0006-0000-0400-000002000000}">
      <text>
        <r>
          <rPr>
            <sz val="9"/>
            <color rgb="FF000000"/>
            <rFont val="Tahoma"/>
            <family val="2"/>
            <charset val="1"/>
          </rPr>
          <t>Compliance statement
- fully compliant =fc
- partly compliant = pc
- not compliant = nc
- n/a = not applicable</t>
        </r>
      </text>
    </comment>
    <comment ref="M1" authorId="0" shapeId="0" xr:uid="{00000000-0006-0000-0400-000003000000}">
      <text>
        <r>
          <rPr>
            <b/>
            <sz val="9"/>
            <color rgb="FF000000"/>
            <rFont val="Tahoma"/>
            <family val="2"/>
            <charset val="1"/>
          </rPr>
          <t xml:space="preserve">DTAG INTERNAL 
Evaluation Column to be removed before sending to suppliers
</t>
        </r>
      </text>
    </comment>
    <comment ref="N1" authorId="0" shapeId="0" xr:uid="{00000000-0006-0000-0400-000004000000}">
      <text>
        <r>
          <rPr>
            <b/>
            <sz val="9"/>
            <color rgb="FF000000"/>
            <rFont val="Tahoma"/>
            <family val="2"/>
            <charset val="1"/>
          </rPr>
          <t xml:space="preserve">DTAG INTERNAL 
Evaluation Column to be removed before sending to suppliers
</t>
        </r>
      </text>
    </comment>
    <comment ref="O1" authorId="0" shapeId="0" xr:uid="{00000000-0006-0000-0400-000005000000}">
      <text>
        <r>
          <rPr>
            <b/>
            <sz val="9"/>
            <color rgb="FF000000"/>
            <rFont val="Tahoma"/>
            <family val="2"/>
            <charset val="1"/>
          </rPr>
          <t xml:space="preserve">DTAG INTERNAL 
Evaluation Column to be removed before sending to suppliers
</t>
        </r>
      </text>
    </comment>
    <comment ref="D24" authorId="0" shapeId="0" xr:uid="{00000000-0006-0000-0400-000001000000}">
      <text>
        <r>
          <rPr>
            <b/>
            <sz val="9"/>
            <color rgb="FF000000"/>
            <rFont val="Segoe UI"/>
            <family val="2"/>
            <charset val="1"/>
          </rPr>
          <t xml:space="preserve">Machado, Michael:
</t>
        </r>
        <r>
          <rPr>
            <sz val="9"/>
            <color rgb="FF000000"/>
            <rFont val="Segoe UI"/>
            <family val="2"/>
            <charset val="1"/>
          </rPr>
          <t>dito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Markus Schneider</author>
    <author>Michael Schulz</author>
  </authors>
  <commentList>
    <comment ref="I1" authorId="0" shapeId="0" xr:uid="{301C0FF6-22AF-4DF5-B8E5-3402F702FC04}">
      <text>
        <r>
          <rPr>
            <sz val="9"/>
            <color indexed="81"/>
            <rFont val="Tahoma"/>
            <family val="2"/>
          </rPr>
          <t>Compliance statement
- fully compliant =fc
- partly compliant = pc
- not compliant = nc
- n/a = not applicable</t>
        </r>
      </text>
    </comment>
    <comment ref="M1" authorId="1" shapeId="0" xr:uid="{59195FC1-B8FC-4D92-BB56-956009E75DA8}">
      <text>
        <r>
          <rPr>
            <b/>
            <sz val="9"/>
            <color indexed="81"/>
            <rFont val="Tahoma"/>
            <family val="2"/>
          </rPr>
          <t xml:space="preserve">DTAG INTERNAL 
Evaluation Column to be removed before sending to suppliers
</t>
        </r>
      </text>
    </comment>
    <comment ref="N1" authorId="1" shapeId="0" xr:uid="{ED5561A5-8777-4424-B94A-60DBB7E5830B}">
      <text>
        <r>
          <rPr>
            <b/>
            <sz val="9"/>
            <color indexed="81"/>
            <rFont val="Tahoma"/>
            <family val="2"/>
          </rPr>
          <t xml:space="preserve">DTAG INTERNAL 
Evaluation Column to be removed before sending to suppliers
</t>
        </r>
      </text>
    </comment>
    <comment ref="O1" authorId="1" shapeId="0" xr:uid="{41688CCC-E7BB-4130-A0B9-2D4DF1AA6516}">
      <text>
        <r>
          <rPr>
            <b/>
            <sz val="9"/>
            <color indexed="81"/>
            <rFont val="Tahoma"/>
            <family val="2"/>
          </rPr>
          <t xml:space="preserve">DTAG INTERNAL 
Evaluation Column to be removed before sending to suppliers
</t>
        </r>
      </text>
    </comment>
  </commentList>
</comments>
</file>

<file path=xl/sharedStrings.xml><?xml version="1.0" encoding="utf-8"?>
<sst xmlns="http://schemas.openxmlformats.org/spreadsheetml/2006/main" count="828" uniqueCount="410">
  <si>
    <t>ReqName</t>
  </si>
  <si>
    <t>ReqChapter</t>
  </si>
  <si>
    <t>KPI</t>
  </si>
  <si>
    <t xml:space="preserve">Brief Description </t>
  </si>
  <si>
    <t>Introduction</t>
  </si>
  <si>
    <r>
      <rPr>
        <b/>
        <sz val="11"/>
        <color theme="1"/>
        <rFont val="Tele-GroteskNor"/>
      </rPr>
      <t>Type of requested answer</t>
    </r>
    <r>
      <rPr>
        <sz val="11"/>
        <color theme="1"/>
        <rFont val="Tele-GroteskNor"/>
      </rPr>
      <t xml:space="preserve">
- Information to the vendor. No response required.
- Compliancy statement and Description 
- Compliancy statement
- Description </t>
    </r>
  </si>
  <si>
    <r>
      <rPr>
        <b/>
        <sz val="11"/>
        <color theme="1"/>
        <rFont val="Tele-GroteskNor"/>
      </rPr>
      <t>Level of effort</t>
    </r>
    <r>
      <rPr>
        <sz val="11"/>
        <color theme="1"/>
        <rFont val="Tele-GroteskNor"/>
      </rPr>
      <t xml:space="preserve">
</t>
    </r>
    <r>
      <rPr>
        <i/>
        <sz val="11"/>
        <color theme="1"/>
        <rFont val="Tele-GroteskNor"/>
      </rPr>
      <t xml:space="preserve">Dev </t>
    </r>
    <r>
      <rPr>
        <sz val="11"/>
        <color theme="1"/>
        <rFont val="Tele-GroteskNor"/>
      </rPr>
      <t xml:space="preserve">- Development needed (explain in detail what exactly has to be done)
</t>
    </r>
    <r>
      <rPr>
        <i/>
        <sz val="11"/>
        <color theme="1"/>
        <rFont val="Tele-GroteskNor"/>
      </rPr>
      <t>Conf</t>
    </r>
    <r>
      <rPr>
        <sz val="11"/>
        <color theme="1"/>
        <rFont val="Tele-GroteskNor"/>
      </rPr>
      <t xml:space="preserve"> - Configurable
</t>
    </r>
    <r>
      <rPr>
        <i/>
        <sz val="11"/>
        <color theme="1"/>
        <rFont val="Tele-GroteskNor"/>
      </rPr>
      <t>OoB</t>
    </r>
    <r>
      <rPr>
        <sz val="11"/>
        <color theme="1"/>
        <rFont val="Tele-GroteskNor"/>
      </rPr>
      <t xml:space="preserve"> - out of the box(no additional effort needed)</t>
    </r>
  </si>
  <si>
    <r>
      <rPr>
        <b/>
        <sz val="11"/>
        <color theme="1"/>
        <rFont val="Tele-GroteskNor"/>
      </rPr>
      <t>Requirement Level</t>
    </r>
    <r>
      <rPr>
        <sz val="11"/>
        <color theme="1"/>
        <rFont val="Tele-GroteskNor"/>
      </rPr>
      <t xml:space="preserve">
For the purpose of clarity requirements are labelled either with 
</t>
    </r>
    <r>
      <rPr>
        <i/>
        <sz val="11"/>
        <color theme="1"/>
        <rFont val="Tele-GroteskNor"/>
      </rPr>
      <t>M</t>
    </r>
    <r>
      <rPr>
        <sz val="11"/>
        <color theme="1"/>
        <rFont val="Tele-GroteskNor"/>
      </rPr>
      <t xml:space="preserve"> - mandatory
</t>
    </r>
    <r>
      <rPr>
        <i/>
        <sz val="11"/>
        <color theme="1"/>
        <rFont val="Tele-GroteskNor"/>
      </rPr>
      <t>D</t>
    </r>
    <r>
      <rPr>
        <sz val="11"/>
        <color theme="1"/>
        <rFont val="Tele-GroteskNor"/>
      </rPr>
      <t xml:space="preserve"> - desired
</t>
    </r>
    <r>
      <rPr>
        <i/>
        <sz val="11"/>
        <color theme="1"/>
        <rFont val="Tele-GroteskNor"/>
      </rPr>
      <t>O -</t>
    </r>
    <r>
      <rPr>
        <sz val="11"/>
        <color theme="1"/>
        <rFont val="Tele-GroteskNor"/>
      </rPr>
      <t xml:space="preserve"> optional
 </t>
    </r>
    <r>
      <rPr>
        <i/>
        <sz val="11"/>
        <color theme="1"/>
        <rFont val="Tele-GroteskNor"/>
      </rPr>
      <t>I -</t>
    </r>
    <r>
      <rPr>
        <sz val="11"/>
        <color theme="1"/>
        <rFont val="Tele-GroteskNor"/>
      </rPr>
      <t xml:space="preserve"> important Information, but no requirement
</t>
    </r>
  </si>
  <si>
    <t>Abbreviation Register</t>
  </si>
  <si>
    <t>Abbreviation</t>
  </si>
  <si>
    <t>Description</t>
  </si>
  <si>
    <t>Level of 
Compliance</t>
  </si>
  <si>
    <t>Compliance Description 
/ Restrictions</t>
  </si>
  <si>
    <t>Type of Requested Answer</t>
  </si>
  <si>
    <t>ReqLevel</t>
  </si>
  <si>
    <t>M</t>
  </si>
  <si>
    <t>O</t>
  </si>
  <si>
    <t>I</t>
  </si>
  <si>
    <t>Compliancy statement and Description</t>
  </si>
  <si>
    <t>FDC</t>
  </si>
  <si>
    <t>Frontend Data Center</t>
  </si>
  <si>
    <t>VM</t>
  </si>
  <si>
    <t>Virtual Machine</t>
  </si>
  <si>
    <t>API</t>
  </si>
  <si>
    <t xml:space="preserve">Infrastructure as a Service  </t>
  </si>
  <si>
    <t>IaaS</t>
  </si>
  <si>
    <t>Application Programming Interface</t>
  </si>
  <si>
    <t>DTAG</t>
  </si>
  <si>
    <t>Deutsche Telekom AG</t>
  </si>
  <si>
    <t>Key Performance Indicator</t>
  </si>
  <si>
    <t>KVM</t>
  </si>
  <si>
    <t>RHEL</t>
  </si>
  <si>
    <t>Ubuntu LTS</t>
  </si>
  <si>
    <t>SLES</t>
  </si>
  <si>
    <t>SuSe Linux Enterprise Server</t>
  </si>
  <si>
    <t>RedHat Enterprise Linux</t>
  </si>
  <si>
    <t>Ubuntu Linux with LongTimeSupport</t>
  </si>
  <si>
    <t>Kernel-based Virtual Machine</t>
  </si>
  <si>
    <t>HA</t>
  </si>
  <si>
    <t>High Availability</t>
  </si>
  <si>
    <t>VPNaaS</t>
  </si>
  <si>
    <t>FWaaS</t>
  </si>
  <si>
    <t>LBaaS</t>
  </si>
  <si>
    <t>Load Balancer as as Service</t>
  </si>
  <si>
    <t>FireWall as a Service</t>
  </si>
  <si>
    <t>Virtual Private Network as a Service</t>
  </si>
  <si>
    <t>DMZ</t>
  </si>
  <si>
    <t>MZ</t>
  </si>
  <si>
    <t>OAM</t>
  </si>
  <si>
    <t>SEC</t>
  </si>
  <si>
    <t>Militarized Zone</t>
  </si>
  <si>
    <t>DeMilitarized Zone</t>
  </si>
  <si>
    <t>Operation And Maintanance</t>
  </si>
  <si>
    <t>Security</t>
  </si>
  <si>
    <t>SEC (DTAG)</t>
  </si>
  <si>
    <t>Group Security Services of Deutsche Telekom AG</t>
  </si>
  <si>
    <t>CF</t>
  </si>
  <si>
    <t>M2M</t>
  </si>
  <si>
    <t>Machine to Machine</t>
  </si>
  <si>
    <t>Customer Facing</t>
  </si>
  <si>
    <t>TLS</t>
  </si>
  <si>
    <t>RPM</t>
  </si>
  <si>
    <t>OS</t>
  </si>
  <si>
    <t>Operation System</t>
  </si>
  <si>
    <t>Redhat Packed Manager</t>
  </si>
  <si>
    <t>Transport Layer Security</t>
  </si>
  <si>
    <t>OVF</t>
  </si>
  <si>
    <t>Open Virtualization Format</t>
  </si>
  <si>
    <t>qcow2</t>
  </si>
  <si>
    <t>QEMU Copy On Write Version 2</t>
  </si>
  <si>
    <t>QEMU</t>
  </si>
  <si>
    <t>Quick EMUlator</t>
  </si>
  <si>
    <t>SNMP</t>
  </si>
  <si>
    <t>Simple Network Management Protocol</t>
  </si>
  <si>
    <t>IPv4</t>
  </si>
  <si>
    <t>IPv6</t>
  </si>
  <si>
    <t>Internet Protocol version 4</t>
  </si>
  <si>
    <t>Internet Protocol version 6</t>
  </si>
  <si>
    <t>SDN</t>
  </si>
  <si>
    <t>Software Defined Network</t>
  </si>
  <si>
    <t>Level of Effort</t>
  </si>
  <si>
    <t>RFQ</t>
  </si>
  <si>
    <t>Request For Quotation</t>
  </si>
  <si>
    <t>BH</t>
  </si>
  <si>
    <t>Busy Hour</t>
  </si>
  <si>
    <t>VLAN</t>
  </si>
  <si>
    <t>Virtual Local Area Network</t>
  </si>
  <si>
    <t>Compliancy statement</t>
  </si>
  <si>
    <t>VNF</t>
  </si>
  <si>
    <t>Virtual Network Funktion</t>
  </si>
  <si>
    <t>Information to the vendor. No response required</t>
  </si>
  <si>
    <t>DTAG INTERNAL
Level Of Compl.</t>
  </si>
  <si>
    <t>DTAG INTERNAL
Comments</t>
  </si>
  <si>
    <t>DTAG INTERNAL
Weighting</t>
  </si>
  <si>
    <t>Monitoring</t>
  </si>
  <si>
    <t>Cloud characteristics</t>
  </si>
  <si>
    <t>Version</t>
  </si>
  <si>
    <t>Date</t>
  </si>
  <si>
    <t>Compliance</t>
  </si>
  <si>
    <t>Evaluation</t>
  </si>
  <si>
    <t>ReqID</t>
  </si>
  <si>
    <t>Infrastructure Cloud</t>
  </si>
  <si>
    <t>Hardware Abstraction</t>
  </si>
  <si>
    <t>Virtualization</t>
  </si>
  <si>
    <t>Resilience to Latency</t>
  </si>
  <si>
    <t>DT IP Addressing Scheme</t>
  </si>
  <si>
    <t xml:space="preserve">The virtual appliance image MUST be in a format supported by OpenStack (preferred format is a qcow2 image).
</t>
  </si>
  <si>
    <t>The virtual appliance image SHOULD include VirtIO-driver if applicable (VirtIO-driver exists for OS and should be used, e.g. Linux).</t>
  </si>
  <si>
    <t>Monitoring Interfaces</t>
  </si>
  <si>
    <t>Monitoring Granularity</t>
  </si>
  <si>
    <t>Test Automation</t>
  </si>
  <si>
    <t>Tests</t>
  </si>
  <si>
    <t>Acceptance Tests</t>
  </si>
  <si>
    <t>Test Coverage</t>
  </si>
  <si>
    <t>Automation Tests</t>
  </si>
  <si>
    <t>Full Automation</t>
  </si>
  <si>
    <t>Logging</t>
  </si>
  <si>
    <t>Security Patches</t>
  </si>
  <si>
    <t>The patches SHALL be available in a form that can be implemented automatically, including configuration and testing. The supplier SHALL describe his solution.</t>
  </si>
  <si>
    <t>Infrastructure Requirements</t>
  </si>
  <si>
    <t>R4A-Delivery-0000</t>
  </si>
  <si>
    <t>Delivery</t>
  </si>
  <si>
    <t>R4A-Delivery-0010</t>
  </si>
  <si>
    <t>Delivery (Appliance)</t>
  </si>
  <si>
    <t>R4A-Delivery-0020</t>
  </si>
  <si>
    <t>R4A-Delivery-0030</t>
  </si>
  <si>
    <t>R4A-Delivery-0050</t>
  </si>
  <si>
    <t>R4A-Delivery-0060</t>
  </si>
  <si>
    <t>R4A-Delivery-0070</t>
  </si>
  <si>
    <t>R4A-Delivery-0090</t>
  </si>
  <si>
    <t>R4A-Delivery-0130</t>
  </si>
  <si>
    <t>Architecture</t>
  </si>
  <si>
    <t>R4A-Architecture-0000</t>
  </si>
  <si>
    <t>R4A-Architecture-0070</t>
  </si>
  <si>
    <t>R4A-Architecture-0080</t>
  </si>
  <si>
    <t>R4A-Architecture-0090</t>
  </si>
  <si>
    <t>R4A-Architecture-0100</t>
  </si>
  <si>
    <t>R4A-Architecture-0130</t>
  </si>
  <si>
    <t>R4A-Architecture-0170</t>
  </si>
  <si>
    <t>R4A-Architecture-0180</t>
  </si>
  <si>
    <t>R4A-Architecture-0190</t>
  </si>
  <si>
    <t>R4A-Monitoring-0010</t>
  </si>
  <si>
    <t>R4A-Monitoring-0040</t>
  </si>
  <si>
    <t>R4A-Monitoring-0060</t>
  </si>
  <si>
    <t xml:space="preserve">The supplier MUST deliver each increment of the application deliverable  as versioned package of application software, application configuration and application environment definition in order to ensure traceability. </t>
  </si>
  <si>
    <t>R4A-Documentation-0000</t>
  </si>
  <si>
    <t>R4A-Documentation-0020</t>
  </si>
  <si>
    <t>R4A-Documentation-0030</t>
  </si>
  <si>
    <t>Documentation</t>
  </si>
  <si>
    <t>This includes how to handle events of failure requiring manual intervention, e.g. how to fail back (problem resolution by downgrade procedure) or fail forward (problem resolution by upgrade procedure).</t>
  </si>
  <si>
    <t xml:space="preserve">CI Process </t>
  </si>
  <si>
    <t>CI Process Velocity</t>
  </si>
  <si>
    <t>Please describe the frequency of releases.</t>
  </si>
  <si>
    <t>Configuration</t>
  </si>
  <si>
    <t>Application Configuration</t>
  </si>
  <si>
    <t>Configuration Management Tools</t>
  </si>
  <si>
    <t>Cross-Environment Configuration</t>
  </si>
  <si>
    <t>R4A-Configuration-0000</t>
  </si>
  <si>
    <t>R4A-Configuration-0010</t>
  </si>
  <si>
    <t>R4A-Configuration-0060</t>
  </si>
  <si>
    <t>Development</t>
  </si>
  <si>
    <t>R4A-Development-0000</t>
  </si>
  <si>
    <t>R4A-Development-0010</t>
  </si>
  <si>
    <t>Test</t>
  </si>
  <si>
    <t>R4A-Test-0000</t>
  </si>
  <si>
    <t>R4A-Test-0010</t>
  </si>
  <si>
    <t>R4A-Test-0020</t>
  </si>
  <si>
    <t>R4A-Test-0050</t>
  </si>
  <si>
    <t>R4A-Test-0070</t>
  </si>
  <si>
    <t>Achitecture</t>
  </si>
  <si>
    <t>R4A-Documentation-0070</t>
  </si>
  <si>
    <t>R4A-Documentation-0080</t>
  </si>
  <si>
    <t>Operational Procedures</t>
  </si>
  <si>
    <t>Environment Dependencies</t>
  </si>
  <si>
    <t>CD Chain Enabling</t>
  </si>
  <si>
    <t>System Versioning</t>
  </si>
  <si>
    <t>R4A-Delivery-0210</t>
  </si>
  <si>
    <t>R4A-Delivery-0220</t>
  </si>
  <si>
    <t>R4A-Delivery-0230</t>
  </si>
  <si>
    <t>R4A-Delivery-0240</t>
  </si>
  <si>
    <t>Automated Updates</t>
  </si>
  <si>
    <t>Automated Deployment</t>
  </si>
  <si>
    <t>Automation</t>
  </si>
  <si>
    <t>Interfaces</t>
  </si>
  <si>
    <t>R4A-Automation-0000</t>
  </si>
  <si>
    <t>R4A-Automation-0010</t>
  </si>
  <si>
    <t>R4A-Automation-0020</t>
  </si>
  <si>
    <t>R4A-Automation-0030</t>
  </si>
  <si>
    <t>R4A-Automation-0040</t>
  </si>
  <si>
    <t>R4A-Interfaces-0000</t>
  </si>
  <si>
    <t>R4A-Interfaces-0070</t>
  </si>
  <si>
    <t>CI</t>
  </si>
  <si>
    <t>continuous integration</t>
  </si>
  <si>
    <t>CD</t>
  </si>
  <si>
    <t>continuous delivery</t>
  </si>
  <si>
    <t>EMF</t>
  </si>
  <si>
    <t xml:space="preserve">element manager function </t>
  </si>
  <si>
    <t>Explanation / Further Details / Implementation Hints</t>
  </si>
  <si>
    <t>Author</t>
  </si>
  <si>
    <t>#</t>
  </si>
  <si>
    <t>ISSUE</t>
  </si>
  <si>
    <t>ANSWER</t>
  </si>
  <si>
    <t>Is the VNF/application fully virtualized based on KVM?</t>
  </si>
  <si>
    <t>Does the VNF/application run without Oracle data base(s)?</t>
  </si>
  <si>
    <t>Does the VNF/application run without platform encryption service or other platform services (PaaS)?</t>
  </si>
  <si>
    <t> </t>
  </si>
  <si>
    <t>COMPLIANCE CATEGORY</t>
  </si>
  <si>
    <t>WEIGHT</t>
  </si>
  <si>
    <t>RESULT</t>
  </si>
  <si>
    <t>D O    N O T    E D I T    T H I S    T A B L E ! ! !</t>
  </si>
  <si>
    <t>TOTAL COMPIANCE SCORE</t>
  </si>
  <si>
    <t>The supplier shall describe the content of the software artifacts.</t>
  </si>
  <si>
    <t>All delivered artifacts (images, software packages, configuration packages / cookbooks, configuration data sets, etc.)  MUST be cryptographically signed in order  to ensure authenticity and integrity.</t>
  </si>
  <si>
    <t>Delivery path of artifacts MUST be secure and implement the current valid cryptographic requirements (e.g. only secure transport protocols, only secure ciphers and signatures).</t>
  </si>
  <si>
    <t>artifact Dependencies</t>
  </si>
  <si>
    <t>artifact Dependencies Across VMs</t>
  </si>
  <si>
    <t>Tests have to be executed on Deutsche Telekoms infrastructure cloud platform. Deutsche Telekom s provide a reference platform for this purpose.</t>
  </si>
  <si>
    <t xml:space="preserve">All dependencies (including respective versions) between artifacts MUST be modelled explicitly for automatic resolution. </t>
  </si>
  <si>
    <t>Critical On-Boarding Criteria ("Sanity Check")</t>
  </si>
  <si>
    <t>Does the VNF/application run without relying on specialized HW or acceleration features?</t>
  </si>
  <si>
    <t>Does the VNF/application use/support Terraform for deployment automation?</t>
  </si>
  <si>
    <t>Scaling</t>
  </si>
  <si>
    <t>Healing</t>
  </si>
  <si>
    <t>All artifacts (as a subset of application deliverable) MUST have unique versions. Any changes of artifact content bypassing version control are strictly prohibited.
This applies to images of virtual appliances (if provided by the supplier), software packages (e.g. RPMs),  configuration templates (e.g. Ansible playbooks),  and environment configuration templates (e.g. Terraform scripts)</t>
  </si>
  <si>
    <t>R4A-Architecture-0005</t>
  </si>
  <si>
    <t>Security Guidelines</t>
  </si>
  <si>
    <t>Compliance with security guidelines</t>
  </si>
  <si>
    <t>Image Size</t>
  </si>
  <si>
    <t>Image sizes MUST NOT exceed the value of 24GB</t>
  </si>
  <si>
    <t xml:space="preserve">The limit of 24GB should be sufficient for cloud applications. </t>
  </si>
  <si>
    <t>R4A-Delivery-0260</t>
  </si>
  <si>
    <t xml:space="preserve">The supplier shall take full responsibility for the quality of the delivered application package over its lifetime. </t>
  </si>
  <si>
    <t>The application supplier is responsible to deliver system/security patches related to his scope of delivery (e.g. Guest OS, application SW)  immediately after they become available.</t>
  </si>
  <si>
    <t>Application data should therefore be stored in the distributed storage system provided by CEPH either as block device or object storage.</t>
  </si>
  <si>
    <t xml:space="preserve">In order to ensure an appropriate velocity in bug fixing cycles, the CI process SHOULD be able to push releases on a regular basis. </t>
  </si>
  <si>
    <t>DC</t>
  </si>
  <si>
    <t>Data Center</t>
  </si>
  <si>
    <t>Does the VNF/application use/support Ansible for configuration automation?</t>
  </si>
  <si>
    <t>All artifacts SHOULD be modular and self-contained (e.g. separate packages for daemon and cli tools, different cookbooks for different goals, different recipes for different tasks).</t>
  </si>
  <si>
    <t>The virtual appliance image SHOULD be created with a fully automated process. Any steps  which would require manual intervention should be avoided.</t>
  </si>
  <si>
    <t>The supplier SHOULD apply an automated, model-based methodology for deployment and configuration management  Any manual configuration changes to a deployed VM MUST be avoided.</t>
  </si>
  <si>
    <t>Every functional change/extension during application lifecycle SHOULD be delivered with adapted/extended tests covering the new scope in order to ensure test coverage does not erode over time.</t>
  </si>
  <si>
    <t>The suppier SHOULD provide tests for application life-cycle automation (e.g. regarding integration, update, scale-in, scale-out, healing,decommisioning,…)</t>
  </si>
  <si>
    <t>Scaling and healing operations are jointly performed in cooperation between the application and the application management. Elastically scalable, applications respond to demand levels, growing and shrinking as required, in and among clouds.</t>
  </si>
  <si>
    <r>
      <t xml:space="preserve">Monitoring data SHOULD be accessible via standardized interfaces/protocols (e.g. SNMP, syslog, nagios, </t>
    </r>
    <r>
      <rPr>
        <sz val="11"/>
        <rFont val="Tele-GroteskNor"/>
      </rPr>
      <t>zennos, Prometheus, etc.).</t>
    </r>
  </si>
  <si>
    <t>The supplier SHOULD provide a description of all operational procedures related to the onboarding, configuration and deployment of application artifacts in a digital, searchable format.</t>
  </si>
  <si>
    <t>All dependencies between artifacts deployed on different logical units  (e.g. software in cross-VM deployments and respective dependencies) SHOULD be explicitly modelled for automatic resolution.</t>
  </si>
  <si>
    <t>Dependencies between application software and application environment (represented by e.g. Terraform scripts deploying network, storage and VM resources) SHOULD be modelled explicitly  in order to ensure failsafe deployment.</t>
  </si>
  <si>
    <t>The supplier SHOULD provide the list of system components that are subject to change processes, as well as a dependency map showing the dependencies for every component from other peer components (those provided by the supplier as well as external peers).</t>
  </si>
  <si>
    <t xml:space="preserve"> This is needed to model the continuous delivery workflow comprising all activities (e.g. running the acceptance tests for changed components, running regression tests for affected peer components, and taking staging decisions) needed to handle the deployment process from receiving an application increment until it runs in production. </t>
  </si>
  <si>
    <t>The architecture of cloud enabled applications needs to distribute load onto clusters of VMs and account for varying demand by scaling in our out, and not rely on the sizing of hardware or specific hardware capabilities.
Note: only applies when the application is designed for elastic rersource consumption.</t>
  </si>
  <si>
    <t>Does the VNF/application fully comply with the security requirements* regarding internal and external communication?</t>
  </si>
  <si>
    <t>*Please contact the project manager for the latest version of security requirements</t>
  </si>
  <si>
    <t>Does the VNF/application run without Windows Servers (i.e. Linux only)?</t>
  </si>
  <si>
    <t>API changes</t>
  </si>
  <si>
    <t>The vendor/customer MUST adapt to changes in the APIs exposed by the infrastructure.</t>
  </si>
  <si>
    <t>R4A-Interfaces-0010</t>
  </si>
  <si>
    <t>© Deutsche Telekom AG 2019, 2020
No part of this document or its contents may be transmitted, reproduced or exploited in any form or by any means, or stored in any retrieval system of any nature without prior written permission. Infringements result in damages and compensation.
All rights reserved.</t>
  </si>
  <si>
    <r>
      <rPr>
        <sz val="11"/>
        <color indexed="8"/>
        <rFont val="Tele-GroteskNor"/>
      </rPr>
      <t>Instructions how to fill out this requirement matrix can be found in the table</t>
    </r>
    <r>
      <rPr>
        <b/>
        <sz val="11"/>
        <rFont val="Tele-GroteskNor"/>
      </rPr>
      <t xml:space="preserve"> </t>
    </r>
    <r>
      <rPr>
        <sz val="11"/>
        <color rgb="FFE20074"/>
        <rFont val="TeleGrotesk Headline Ultra"/>
      </rPr>
      <t>Introduction</t>
    </r>
    <r>
      <rPr>
        <sz val="11"/>
        <color indexed="8"/>
        <rFont val="Tele-GroteskNor"/>
      </rPr>
      <t xml:space="preserve">.
Carefully answer the questions in the table </t>
    </r>
    <r>
      <rPr>
        <sz val="11"/>
        <color rgb="FFE20074"/>
        <rFont val="TeleGrotesk Headline Ultra"/>
      </rPr>
      <t>Critical Criteria</t>
    </r>
    <r>
      <rPr>
        <sz val="11"/>
        <color indexed="8"/>
        <rFont val="Tele-GroteskNor"/>
      </rPr>
      <t xml:space="preserve"> to determine whether and how to best proceed.
In addition to the requirements, input to the </t>
    </r>
    <r>
      <rPr>
        <sz val="11"/>
        <color rgb="FFE20074"/>
        <rFont val="TeleGrotesk Headline Ultra"/>
      </rPr>
      <t>Resources Forecast</t>
    </r>
    <r>
      <rPr>
        <sz val="11"/>
        <color indexed="8"/>
        <rFont val="Tele-GroteskNor"/>
      </rPr>
      <t xml:space="preserve"> MUST be provided if Pan-Net infrastructure is the deployment  target.
Refer to the </t>
    </r>
    <r>
      <rPr>
        <b/>
        <sz val="11"/>
        <color rgb="FFE20074"/>
        <rFont val="TeleGrotesk Headline Ultra"/>
      </rPr>
      <t>Abbreviation Register</t>
    </r>
    <r>
      <rPr>
        <b/>
        <sz val="11"/>
        <color rgb="FFFF0066"/>
        <rFont val="TeleGrotesk Headline Ultra"/>
      </rPr>
      <t xml:space="preserve"> </t>
    </r>
    <r>
      <rPr>
        <sz val="11"/>
        <color indexed="8"/>
        <rFont val="Tele-GroteskNor"/>
      </rPr>
      <t>for an explanation of abbreviations used in this document.</t>
    </r>
  </si>
  <si>
    <t xml:space="preserve">CIT 1.0 is the DT group’s solution to operate virtualized network functions and cloud ready applications in an open source telco cloud environment. It makes use of technologies such as virtualization and highly automated orchestration - infrastructure-as-code - in order to enable elastic services. Multiple data centers will act as one distributed cloud and can be seen as an integrated and inherent component of the network, which leads to special requirements for the data center platform. The usage of virtual machines (VM), virtual networks and virtual storage is a key element inside the data center in order to provide full abstraction between hardware resources and applications.
Additional technical information on CIT 1.0 is available.
</t>
  </si>
  <si>
    <t>Every project is required to have its own PSA.
Please refer any questions regarding security issues to the assigned project security manager - PSM.</t>
  </si>
  <si>
    <t>Any HW dependency of applications shall be avoided, meaning that the applications/VNFs shall not make any assumptions regarding the underlying infrastructure and hardware. Applications/VNFs shall use abstractions in relation to the operating system, storage, file system, etc.</t>
  </si>
  <si>
    <t xml:space="preserve">Applications/VNFs MUST be implemented and fully operational on top of a virtualization layer implemented with an enterprise Linux installation of KVM.
</t>
  </si>
  <si>
    <t>The application MUST be implemented to be fully operational on the virtualization layer provided by DT. There will be no infrastructure control allowed from the application layer through bypassing the management or automated deployment and orchestration systems employed by DT. Modification of or additions to the underlying virtualization solution are not possible.</t>
  </si>
  <si>
    <t>Application Service Resilience</t>
  </si>
  <si>
    <t>Application Service Scalability</t>
  </si>
  <si>
    <t>Application IPv6 Support</t>
  </si>
  <si>
    <t>Applications /VNFs that have specific HA requirements MUST be desigend to expect that single virtual resources - or even DCs - can fail at any time, and must be able to maintain availablity in such a way as to compensate the impact.</t>
  </si>
  <si>
    <t>Application Storage Separation</t>
  </si>
  <si>
    <t>DT MAY explicitly request usage of IPv4 for specific application external interfaces. In any case, usage of IPv4 must be explicitly agreed with Deutsche Telekom.</t>
  </si>
  <si>
    <t xml:space="preserve">Applications/VNFs MUST NOT use hardware-specific functions conflicting the unified virtualization layer. It is not possible to bypass the hypervisor or adapt the hardware on a per application basis.
</t>
  </si>
  <si>
    <t>The application/VNF provider SHOULD provide a geo-redundant architecture and deploy critical components over more than one DC to ensure service high availability (HA), if this is a service requirement.
The application layer has to maintain overall service availability under the assumption that the Infrastructure Cloud will, in case of a failure of individual elements, provide alternative resources within defined infrastructure restoration KPIs.</t>
  </si>
  <si>
    <t>Applications/VNFs SHOULD be designed to run on a cloud environment by specifically making use of horizontal scaling (scale out to more instances) instead of vertical scaling (scale up to bigger instances) as this is not supported, as well as a fully automated installation and configuration.</t>
  </si>
  <si>
    <t>Applications/VNFs SHOULD NOT store any data to the virtual machine disk (boot volume, ephemeral storage).</t>
  </si>
  <si>
    <t xml:space="preserve">Applications/VNFs SHOULD support IPv6 on all its internal and external interfaces. </t>
  </si>
  <si>
    <t>Applications/VNFs MUST support that IP addresses are assigned according to DT’s addressing scheme policies for all application internal and external interfaces.</t>
  </si>
  <si>
    <t>Applications/VNFs SHALL adapt gracefully to latency rather than timing out/failing.
Latency SHALL NOT negatively impact service availability.</t>
  </si>
  <si>
    <t>The supplier SHOULD use an automated continuous integration process (CI), including running automated tests, version traceability and verification of rollback capabilities to ensure a working software deliverable with every change (patch, update or upgrade). This explicitly includes every configuration change.</t>
  </si>
  <si>
    <t>An application/VNF is deployed into an OpenStack project (tenant) assigned to the customer. OpenStack APIs with user privileges are exposed to the customer. Available services and capabilities are listed and described in the service catalog.</t>
  </si>
  <si>
    <t>With the evolution of the SW stack used, e.g. periodic releases of new OpenStack or new OVS versions, the APIs exposed to customers may change over time, requiring a migration of applications running in the tenant space to the new API version within a defined period of time so as not to prevent old OpenStack versions from being retired or having to support more than 2 different OpenStack versions in the production environment.</t>
  </si>
  <si>
    <t xml:space="preserve">All virtual data center resources will be managed and provided by an OpenStack cloud OS and an open vSwitch (OVS) as SDN controller. </t>
  </si>
  <si>
    <t xml:space="preserve">Applications/VNFs SHOULD provide information about the application topology, application configuration sequence, required infrastructure resources (number and size of VMs, storage,  networks, memory, CPU) and their dependencies. 
</t>
  </si>
  <si>
    <t>In order to trigger resource instantiation, application installation and configuration processes in a unified way, DT offers to use its own life cycle management tool chain to manage andorchestrate all rsources for applications/VNFs and to gain an end-to-end view (not part of an application/application deliverable). The application templates are available from DT and can be modified and adapted.</t>
  </si>
  <si>
    <t>Application Responsibility</t>
  </si>
  <si>
    <t>Application Delivery Model</t>
  </si>
  <si>
    <t>Artifact Content</t>
  </si>
  <si>
    <t>Artifact Modularity</t>
  </si>
  <si>
    <t>Artifact Authenticity</t>
  </si>
  <si>
    <t>Artifact Versioning</t>
  </si>
  <si>
    <t>Delivery  Interfaces Security</t>
  </si>
  <si>
    <r>
      <rPr>
        <b/>
        <sz val="11"/>
        <color theme="1"/>
        <rFont val="Tele-GroteskNor"/>
      </rPr>
      <t xml:space="preserve">Virtual appliance delivery
</t>
    </r>
    <r>
      <rPr>
        <sz val="11"/>
        <color theme="1"/>
        <rFont val="Tele-GroteskNor"/>
      </rPr>
      <t xml:space="preserve">The application supplier delivers one integrated image that contains Guest-OS and application SW, and disallows/disables any access to the Guest-OS. In this case DT shall not be responsible for providing and delivering in-service upgrades/installation of (security) patches.
</t>
    </r>
    <r>
      <rPr>
        <b/>
        <sz val="11"/>
        <color theme="1"/>
        <rFont val="Tele-GroteskNor"/>
      </rPr>
      <t xml:space="preserve">Application only delivery
</t>
    </r>
    <r>
      <rPr>
        <sz val="11"/>
        <color theme="1"/>
        <rFont val="Tele-GroteskNor"/>
      </rPr>
      <t>Well-known distributions of selected guest-OSs are provided (but not  maintained) by Deutsche Telekom, and the application SW is delivered by the application supplier (or open-source SW). In this case the operator (Telekom) may be allowed to install own tools for monitoring/management purposes. In-service upgrades/installation of (security) patches may be possible by the vendor.</t>
    </r>
  </si>
  <si>
    <t>The application/VNF delivery can be one of the two basic delivery models available: 
• “Application only”
• “Virtual Appliance”</t>
  </si>
  <si>
    <r>
      <t xml:space="preserve">DTAG wants to know what the supplier is going to deliver EITHER:
</t>
    </r>
    <r>
      <rPr>
        <b/>
        <sz val="11"/>
        <color theme="1"/>
        <rFont val="Tele-GroteskNor"/>
      </rPr>
      <t>Virtual appliance delivery</t>
    </r>
    <r>
      <rPr>
        <sz val="11"/>
        <color theme="1"/>
        <rFont val="Tele-GroteskNor"/>
      </rPr>
      <t xml:space="preserve">: application software + descriptor + Guest OS
OR
</t>
    </r>
    <r>
      <rPr>
        <b/>
        <sz val="11"/>
        <color theme="1"/>
        <rFont val="Tele-GroteskNor"/>
      </rPr>
      <t>Application only delivery</t>
    </r>
    <r>
      <rPr>
        <sz val="11"/>
        <color theme="1"/>
        <rFont val="Tele-GroteskNor"/>
      </rPr>
      <t>: application software +  descriptor</t>
    </r>
  </si>
  <si>
    <r>
      <rPr>
        <b/>
        <sz val="11"/>
        <color theme="1"/>
        <rFont val="Tele-GroteskNor"/>
      </rPr>
      <t>Appliance</t>
    </r>
    <r>
      <rPr>
        <sz val="11"/>
        <color theme="1"/>
        <rFont val="Tele-GroteskNor"/>
      </rPr>
      <t xml:space="preserve"> Packaging Format</t>
    </r>
  </si>
  <si>
    <r>
      <rPr>
        <b/>
        <sz val="11"/>
        <color theme="1"/>
        <rFont val="Tele-GroteskNor"/>
      </rPr>
      <t>Appliance</t>
    </r>
    <r>
      <rPr>
        <sz val="11"/>
        <color theme="1"/>
        <rFont val="Tele-GroteskNor"/>
      </rPr>
      <t xml:space="preserve"> Image Creation</t>
    </r>
  </si>
  <si>
    <r>
      <rPr>
        <b/>
        <sz val="11"/>
        <color theme="1"/>
        <rFont val="Tele-GroteskNor"/>
      </rPr>
      <t>Appliance</t>
    </r>
    <r>
      <rPr>
        <sz val="11"/>
        <color theme="1"/>
        <rFont val="Tele-GroteskNor"/>
      </rPr>
      <t xml:space="preserve"> Image (1)</t>
    </r>
  </si>
  <si>
    <r>
      <rPr>
        <b/>
        <sz val="11"/>
        <color theme="1"/>
        <rFont val="Tele-GroteskNor"/>
      </rPr>
      <t>Appliance</t>
    </r>
    <r>
      <rPr>
        <sz val="11"/>
        <color theme="1"/>
        <rFont val="Tele-GroteskNor"/>
      </rPr>
      <t xml:space="preserve"> Image (2)</t>
    </r>
  </si>
  <si>
    <t>Standard tools SHOULD be used for configuration management automation (e.g. Ansible, Chef, Puppet, …).</t>
  </si>
  <si>
    <t>The virtual appliance image MUST include all required drivers in order to run on the DT OpenStack platform.</t>
  </si>
  <si>
    <t xml:space="preserve">All software configurations MUST be managed coherently across all environments in order to ensure that staging from one environment to another is executed with zero configuration defects. DT requires to support at least testing/pre-production and production environments. </t>
  </si>
  <si>
    <t>The application/VNF supplier SHALL provide a completely tested and fully operational application to the DT Infrastructure Cloud.</t>
  </si>
  <si>
    <t>Applications/VNFs SHOULD be shipped with fully automated tests for all major use cases to be run with every delivery cycle.</t>
  </si>
  <si>
    <t>The application/VNF SHOULD provide fully automated support for the deployment, scaling, healing, updating and decommissioning of its components.</t>
  </si>
  <si>
    <t>DT offers a pipeline driven approach for automation of application/VNF deployment and lifecycle management. Applications/VNFs should be described as code. Applications/VNFs as code include a description of the application topology with all the dependencies between the components and their configuration artifacts (recommended format is Ansible playbooks). Applications/VNFs will be held and managed in a special DT managed repository and need to be delivered with their respective descriptors and deployment artifacts for fully automated deployment according to DT CI/CD process upon service instantiation.</t>
  </si>
  <si>
    <t xml:space="preserve">The delivered application/VNF SW package SHOULD allow to be deployed and operated automatically and be directly executable in DT’s infrastructure cloud. </t>
  </si>
  <si>
    <t xml:space="preserve">Applications/VNFs SHOULD be designed to make use of scaling management capabilities provided by an application management based on aggregation and correlation of monitoring data. The application/VNF supplier SHOULD deliver a clear and detailed description of scaling sequence, configuration artifacts for scaling (recommended format is Ansible playbooks), and scaling policies. </t>
  </si>
  <si>
    <t>The application/VNF SHOULD be designed to make use of healing management capabilities provided by a generic or custm application manager. The application/VNF supplier SHOULD deliver a clear and detailed description of healing sequences, configuration artifacts for healing (recommended format is Ansible playbooks), and healing policies.</t>
  </si>
  <si>
    <t>The application/VNF SHOULD be designed to support automated and seamless updating (and reverting/rollback of updates) of its software artifacts and services. The application/VNF supplier SHOULD deliver a clear and detailed description of update/upgrade sequences and configuration artifacts for update/upgrade (recommended format is Ansible playbooks).</t>
  </si>
  <si>
    <t>Relevant monitoring data SHOULD be provided for all service endpoints provided by the application/VNF components as well as for all virtual hosts.</t>
  </si>
  <si>
    <t>In case of legal or operational requirements, applications/VNFs MUST NOT store any logging data within the virtual machine. Logging data MUST be forwarded to a central log device.</t>
  </si>
  <si>
    <t>The supplier MUST deliver each increment of the application deliverable as versioned package of application software, application configuration and application environment definition in order to ensure traceability.</t>
  </si>
  <si>
    <t>The application deliverable MUST be self-contained (e.g. no dependencies to sources on the Internet). Dependencies to packages/resources provided by underlying platform/OS are allowed.</t>
  </si>
  <si>
    <t>Standard Configuration Management MUST be used as configuration management tools (e.g. Ansible, Chef, Puppet, …).</t>
  </si>
  <si>
    <t>VNFs SHALL be shipped with fully automated tests for all major use cases to be run with every delivery cycle.</t>
  </si>
  <si>
    <t>The supplier MUST deliver a set of automated acceptance tests covering all use cases representing significant customer value. These tests MUST be delivered in a form which can be easily integrated into CD workflows.</t>
  </si>
  <si>
    <t>VNF prerequisties MUST be shared with the same rules as VNF artefacts</t>
  </si>
  <si>
    <t>The supplier MUST provide an automated way of deploying and managing lifecycle of management components such as orchestrator, VNFM, Monitoring, EMS/NMS or any other management components required for the solution</t>
  </si>
  <si>
    <t>Artefact repository SHOULD support machine accounts to be used in Telco’s automation pipelines</t>
  </si>
  <si>
    <t>Vendor SHOULD expose artefact repository via Internet or via integration into Telco networks</t>
  </si>
  <si>
    <t>Artefact repository SHOULD provide a programmatic interface for integration with Telco’s Ci/Cd tools</t>
  </si>
  <si>
    <t>New artefacts SHOULD be published in the artefact repository as soon as they are available for Telco so that Telco can always automatically pull the /latest version of the artefact</t>
  </si>
  <si>
    <t>Artefact repository SHOULD provide versioning to enabling pulling the particular versions to support granular update and rollback scenarios and multiple versions of applications in multiple environments</t>
  </si>
  <si>
    <t>Access and interaction with artefact repository SHOULD NOT include any manual steps or GUI-based actions</t>
  </si>
  <si>
    <t>The patches SHALL be available in a form that can be implemented automatically, including configuration and testing. The supplier shall provide a description of his solution.</t>
  </si>
  <si>
    <t>CICD / DevOps</t>
  </si>
  <si>
    <t>Artefact Publication</t>
  </si>
  <si>
    <t>Artefact Versioning</t>
  </si>
  <si>
    <t>Artefact Repo Accounts</t>
  </si>
  <si>
    <t>Artefact Repo Access</t>
  </si>
  <si>
    <t>Artefact Repo Interface</t>
  </si>
  <si>
    <t>Repo Access Automation</t>
  </si>
  <si>
    <t>Patch Deployment Automation</t>
  </si>
  <si>
    <t>Package Versioning</t>
  </si>
  <si>
    <t>LCM Automation</t>
  </si>
  <si>
    <t>Artefact Version Control</t>
  </si>
  <si>
    <t>There SHOULD be NO manual steps to provide input to management/orchestration systems for enabling app/VNF life cycle management</t>
  </si>
  <si>
    <t>Software packages and packages of artefacts equivalent to software MUST be delivered via a software repository manager capable of the selected packaging format (e.g. RPM in case of RHEL as underlying OS).</t>
  </si>
  <si>
    <t>The execution result of all provided configuration artefacts MUST be idempotent and convergent in order to make sure that no unnecessary changes are performed to the system and repeated configuration runs result in the same target state of the system.</t>
  </si>
  <si>
    <t>The suplier SHALL provide automated procedure that would allow to continue/re-run any lifecycle operation in case of unexpected interruption. (ability to rollback corrupted process and/or API to clean inconsistent inventory data and/or script/API to clean up infrastructure from artefacts of the failed deployment)</t>
  </si>
  <si>
    <t>Packages of textual artefacts MUST be delivered via distributed version control repository GIT.</t>
  </si>
  <si>
    <t>There MUST be a capability for the Telco to create additional artefacts or to make changes in the artefacts provided by vendor</t>
  </si>
  <si>
    <t>All artefacts MUST have unique versions. Any changes of artefact content bypassing version control are strictly prohibited.
This applies to images of virtual appliances (if provided by the supplier), software packages (e.g. RPMs), configuration templates (e.g. Chef cookbooks), configuration data sets (e.g. Chef data bags) and environment configuration templates (e.g. OpenStack Heat templates)</t>
  </si>
  <si>
    <t>Package Version Control</t>
  </si>
  <si>
    <t>The supplier MUST apply an automated, model-based methodology for deployment and configuration management. Any manual configuration changes to a deployed VM are strictly prohibited.</t>
  </si>
  <si>
    <t>Package Delivery</t>
  </si>
  <si>
    <t>Artefact Modification</t>
  </si>
  <si>
    <t>Deployment Automation</t>
  </si>
  <si>
    <t>Independence of Deliverable</t>
  </si>
  <si>
    <t>Configuration Automation</t>
  </si>
  <si>
    <t>Idempotence</t>
  </si>
  <si>
    <t>Test Set Delivery</t>
  </si>
  <si>
    <t>Deployment Roll-Back</t>
  </si>
  <si>
    <t>Automation Support</t>
  </si>
  <si>
    <t>Prerequisite Management</t>
  </si>
  <si>
    <t>IAAS Requirements</t>
  </si>
  <si>
    <t>CICD DevOps Requirements</t>
  </si>
  <si>
    <t>How to answer the Questionnaire.</t>
  </si>
  <si>
    <r>
      <rPr>
        <u/>
        <sz val="11"/>
        <color theme="1"/>
        <rFont val="Tele-GroteskNor"/>
      </rPr>
      <t>DT expects a statement for requirements.</t>
    </r>
    <r>
      <rPr>
        <sz val="11"/>
        <color theme="1"/>
        <rFont val="Tele-GroteskNor"/>
      </rPr>
      <t xml:space="preserve"> If a requirement compliance is not fully compliant (fc), a compliance comment / restriction or workaround description needs to be provided in the respecitve column's cell of the requirement. Questions shall be answered with sufficient level of detail and, if necessary, vendor specifications are referenced and bundled with the RFQ. Abbreviations as used in this context:
</t>
    </r>
    <r>
      <rPr>
        <b/>
        <sz val="11"/>
        <color theme="1"/>
        <rFont val="Tele-GroteskNor"/>
      </rPr>
      <t>Level of Compliance</t>
    </r>
    <r>
      <rPr>
        <sz val="11"/>
        <color theme="1"/>
        <rFont val="Tele-GroteskNor"/>
      </rPr>
      <t xml:space="preserve">
3 - fully compliant, sufficient
2 - partially compliant, acceptable
1 - partially compliant, needs improvement
0 - non compliant, insufficient
n/a - not applicable
If a requirement or question depends on boundary conditions then please explain your view and if necessary describe it by example.</t>
    </r>
  </si>
  <si>
    <t>The supplier SHOULD deliver a set of automated acceptance tests covering all use cases representing significant customer value.</t>
  </si>
  <si>
    <t>PanNet DevOps &amp; SRE Department</t>
  </si>
  <si>
    <t>To protect the cluster from faulty pods.</t>
  </si>
  <si>
    <t>Application should use resource requests and limits</t>
  </si>
  <si>
    <t>Request/limits</t>
  </si>
  <si>
    <t>Availability zone concept should be integrated with application deployment.</t>
  </si>
  <si>
    <t xml:space="preserve">application should be designed  and running  with scalability, portability, and robustness in mind
</t>
  </si>
  <si>
    <t>Robustness</t>
  </si>
  <si>
    <r>
      <t>Caas is using containerd as default and only CRI runtime (as opposed to eg. Docker/dockershim)</t>
    </r>
    <r>
      <rPr>
        <sz val="13"/>
        <color rgb="FF1D1C1D"/>
        <rFont val="Arial"/>
        <family val="2"/>
      </rPr>
      <t> (edited) </t>
    </r>
  </si>
  <si>
    <t>Application image must be compatible with OCI 1.0.0 image specification</t>
  </si>
  <si>
    <t>Container runtime</t>
  </si>
  <si>
    <t>Application can choose to deploy and maintain any of k8s supported ingress solutions and use it to expose its services. CaaS product does not provide ingress solution for Application to consume.</t>
  </si>
  <si>
    <t xml:space="preserve">Application must expose services over its own ingress solution which can be exposed externally via loadbalancer. </t>
  </si>
  <si>
    <t>Ingress</t>
  </si>
  <si>
    <t>Calico is default CNI plugin delivered with CaaS clusters.</t>
  </si>
  <si>
    <t>Application must be compatible with Calico CNI plugin.</t>
  </si>
  <si>
    <t>CNI</t>
  </si>
  <si>
    <t>CaaS clusters can be delivered with one or the other.</t>
  </si>
  <si>
    <t>Application must be able to consume LBaaS (Openstack Octavia based) or MetalLB as loadbalancer solutions.</t>
  </si>
  <si>
    <t>Loaad balancing</t>
  </si>
  <si>
    <t>Customers can not run any privileged container nor run it with specific dangerous capabilities (access to hostNetwork etc.) for security reasons. CaaS follows CIS benchmark as guideline for determining what is allowed or not.</t>
  </si>
  <si>
    <t>Application must not require access to privileged containers nor requires access to dangerous capabilities (subset of privileged access).</t>
  </si>
  <si>
    <t>Privileged containers</t>
  </si>
  <si>
    <t>D</t>
  </si>
  <si>
    <t>Since this a managed K8s cluster, only access to Kubernetes API is provided. All lifecycle management actions, from App point of view, must be performed through the Kubernetes API endpoint.</t>
  </si>
  <si>
    <t>Application must not need to directly interact with the cluster's VMs.</t>
  </si>
  <si>
    <t>VM access</t>
  </si>
  <si>
    <t>New Kubernetes minor release is delivered approx. every 4 months and application must be able to keep the pace with these deliveries.</t>
  </si>
  <si>
    <t>Application must be able to follow the CaaS product upgrade policies, and be able to keep the pace with Kubernetes release lifecycle (new version approx. every 4 months).</t>
  </si>
  <si>
    <t>Update policy</t>
  </si>
  <si>
    <t>Kubernetes is the desired container orchestration system and provider application must be compatible with the actual version delivered by the CaaS team.</t>
  </si>
  <si>
    <t>Application must be compatible with current Kubernetes version delivered with the product (ie k8s API versions).</t>
  </si>
  <si>
    <t>Container management</t>
  </si>
  <si>
    <t>All dependencies (including respective versions) between artifacts MUST be modelled explicitly for automatic resolution.</t>
  </si>
  <si>
    <t>In case of legal or operational requirements, applications/VNFs MUST NOT store any logging data within the cluster. Logging data MUST be forwarded to a central log device.</t>
  </si>
  <si>
    <r>
      <rPr>
        <sz val="11"/>
        <color rgb="FF000000"/>
        <rFont val="Tele-GroteskNor"/>
        <charset val="1"/>
      </rPr>
      <t xml:space="preserve">Monitoring data SHOULD be accessible via standardized interfaces/protocols (e.g. SNMP, syslog, nagios, </t>
    </r>
    <r>
      <rPr>
        <sz val="11"/>
        <rFont val="Tele-GroteskNor"/>
        <charset val="1"/>
      </rPr>
      <t>zennos, Prometheus, etc.).</t>
    </r>
  </si>
  <si>
    <t>Relevant monitoring data SHOULD be provided for all service endpoints provided by the application/VNF components.</t>
  </si>
  <si>
    <t>The application/VNF SHOULD be designed to support automated and seamless updating (and reverting/rollback of updates) of its software artifacts and services. The application/VNF supplier SHOULD deliver a clear and detailed description of update/upgrade sequences and configuration artifacts for update/upgrade.</t>
  </si>
  <si>
    <t>The application/VNF SHOULD be designed to make use of healing management capabilities provided by a generic or custm application manager. The application/VNF supplier SHOULD deliver a clear and detailed description of healing sequences, configuration artifacts for healing, and healing policies.</t>
  </si>
  <si>
    <t xml:space="preserve">Applications/VNFs SHOULD be designed to make use of scaling management capabilities provided by an application management based on aggregation and correlation of monitoring data. The application/VNF supplier SHOULD deliver a clear and detailed description of scaling sequence, configuration artifacts for scaling, and scaling policies. </t>
  </si>
  <si>
    <t>The application/VNF supplier MUST provide a completely tested and fully operational application to the DT Infrastructure Cloud.</t>
  </si>
  <si>
    <t xml:space="preserve">All software configurations SHOULD be managed coherently across all environments in order to ensure that staging from one environment to another is executed with zero configuration defects. DT requires to support at least testing/pre-production and production environments. </t>
  </si>
  <si>
    <t>Delivery path of artifacts SHOULD be secure and implement the current valid cryptographic requirements (e.g. only secure transport protocols, only secure ciphers and signatures).</t>
  </si>
  <si>
    <t>All artifacts (as a subset of application deliverable) SHOULD have unique versions. Any changes of artifact content bypassing version control are strictly prohibited.
This applies to images of virtual appliances (if provided by the supplier), software packages (e.g. RPMs),  configuration templates (e.g. Ansible playbooks),  and environment configuration templates (e.g. Terraform scripts)</t>
  </si>
  <si>
    <t xml:space="preserve">The supplier SHOULD deliver each increment of the application deliverable  as versioned package of application software, application configuration and application environment definition in order to ensure traceability. </t>
  </si>
  <si>
    <t>All delivered artifacts (images, software packages, configuration packages / cookbooks, configuration data sets, etc.)  SHOULD be cryptographically signed in order  to ensure authenticity and integrity.</t>
  </si>
  <si>
    <r>
      <rPr>
        <sz val="11"/>
        <color rgb="FF000000"/>
        <rFont val="Tele-GroteskNor"/>
        <charset val="1"/>
      </rPr>
      <t xml:space="preserve">DTAG wants to know what the supplier is going to deliver EITHER:
</t>
    </r>
    <r>
      <rPr>
        <b/>
        <sz val="11"/>
        <color rgb="FF000000"/>
        <rFont val="Tele-GroteskNor"/>
        <charset val="1"/>
      </rPr>
      <t>Virtual appliance delivery</t>
    </r>
    <r>
      <rPr>
        <sz val="11"/>
        <color rgb="FF000000"/>
        <rFont val="Tele-GroteskNor"/>
        <charset val="1"/>
      </rPr>
      <t xml:space="preserve">: application software + descriptor + Guest OS
OR
</t>
    </r>
    <r>
      <rPr>
        <b/>
        <sz val="11"/>
        <color rgb="FF000000"/>
        <rFont val="Tele-GroteskNor"/>
        <charset val="1"/>
      </rPr>
      <t>Application only delivery</t>
    </r>
    <r>
      <rPr>
        <sz val="11"/>
        <color rgb="FF000000"/>
        <rFont val="Tele-GroteskNor"/>
        <charset val="1"/>
      </rPr>
      <t>: application software +  descriptor</t>
    </r>
  </si>
  <si>
    <t>04/16/2021</t>
  </si>
  <si>
    <t>2.0</t>
  </si>
  <si>
    <t>This sheet describes the requirements for applications/VNFs using the DT virtualization platform with a common architectural blueprint throughout the DC footprint.
The technologies and paradigms used require the introduction of the devops model and also impact the design of applications/VNFs and their architecture.</t>
  </si>
  <si>
    <r>
      <rPr>
        <sz val="11"/>
        <color theme="1"/>
        <rFont val="Tele-GroteskFet"/>
      </rPr>
      <t xml:space="preserve">NOTE: </t>
    </r>
    <r>
      <rPr>
        <sz val="11"/>
        <color theme="1"/>
        <rFont val="Tele-GroteskNor"/>
      </rPr>
      <t xml:space="preserve">The CIT service offering provides a large degree of freedom regarding not only the types and maturity of applications to be deployed and operated, but also regarding the life cycle management of the deployed SW components.
</t>
    </r>
    <r>
      <rPr>
        <sz val="11"/>
        <color theme="1"/>
        <rFont val="Tele-GroteskNCNor"/>
      </rPr>
      <t xml:space="preserve">Nonetheless, if any of the questions below are answered with 'NO', this may represent an impediment for the on-boarding/deployment of the application. It may result in either increased operational complexity and expenditure, or it may suggest some need for application-level re-design efforts, or other non-standard project considerations.
</t>
    </r>
    <r>
      <rPr>
        <sz val="11"/>
        <color theme="1"/>
        <rFont val="Tele-GroteskFet"/>
      </rPr>
      <t>The Pan-Net Service Delivery leads and the Pan-Net On-Boarding team are available for assistance and can be consulted in order to select best practices and determine possible next steps.</t>
    </r>
  </si>
  <si>
    <t>CIT Requirements Compliance Matrix for IAAS and CAAS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</si>
</sst>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0.0%"/>
  </numFmts>
  <fonts count="62">
    <font>
      <sz val="11"/>
      <color theme="1"/>
      <name val="Calibri"/>
      <family val="2"/>
      <scheme val="minor"/>
    </font>
    <font>
      <sz val="9"/>
      <color indexed="81"/>
      <name val="Tahoma"/>
      <family val="2"/>
    </font>
    <font>
      <sz val="11"/>
      <color theme="1"/>
      <name val="Tele-GroteskNor"/>
    </font>
    <font>
      <b/>
      <sz val="11"/>
      <color theme="1"/>
      <name val="Tele-GroteskNor"/>
    </font>
    <font>
      <sz val="12"/>
      <color theme="0"/>
      <name val="Tele-GroteskFet"/>
    </font>
    <font>
      <sz val="14"/>
      <color rgb="FFE20074"/>
      <name val="TeleGrotesk Headline Ultra"/>
    </font>
    <font>
      <sz val="11"/>
      <color rgb="FFE20074"/>
      <name val="TeleGrotesk Headline"/>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theme="1"/>
      <name val="Tele-GroteskNor"/>
    </font>
    <font>
      <sz val="11"/>
      <color theme="1"/>
      <name val="Calibri"/>
      <family val="2"/>
      <scheme val="minor"/>
    </font>
    <font>
      <sz val="11"/>
      <name val="Tele-GroteskNor"/>
    </font>
    <font>
      <sz val="12"/>
      <name val="Tele-GroteskNor"/>
    </font>
    <font>
      <b/>
      <sz val="9"/>
      <color indexed="81"/>
      <name val="Tahoma"/>
      <family val="2"/>
    </font>
    <font>
      <sz val="11"/>
      <color theme="1"/>
      <name val="Calibri"/>
      <family val="2"/>
      <charset val="238"/>
      <scheme val="minor"/>
    </font>
    <font>
      <sz val="11"/>
      <color indexed="8"/>
      <name val="Tele-GroteskNor"/>
    </font>
    <font>
      <b/>
      <sz val="11"/>
      <name val="Tele-GroteskNor"/>
    </font>
    <font>
      <b/>
      <sz val="11"/>
      <color rgb="FFFF0066"/>
      <name val="TeleGrotesk Headline Ultra"/>
    </font>
    <font>
      <sz val="11"/>
      <color rgb="FFFF0066"/>
      <name val="Tele-GroteskNor"/>
    </font>
    <font>
      <sz val="14"/>
      <color rgb="FFE20074"/>
      <name val="Tele-GroteskNor"/>
    </font>
    <font>
      <b/>
      <sz val="9"/>
      <color rgb="FFE20074"/>
      <name val="Tele-GroteskNor"/>
    </font>
    <font>
      <sz val="9"/>
      <color theme="1"/>
      <name val="Tele-GroteskNor"/>
    </font>
    <font>
      <sz val="14"/>
      <color theme="0"/>
      <name val="TeleGrotesk Headline"/>
    </font>
    <font>
      <sz val="11"/>
      <color theme="1"/>
      <name val="Tele-GroteskNCNor"/>
    </font>
    <font>
      <sz val="11"/>
      <color theme="1"/>
      <name val="Tele-GroteskFet"/>
    </font>
    <font>
      <sz val="12"/>
      <color theme="1"/>
      <name val="Tele-GroteskFet"/>
    </font>
    <font>
      <sz val="8"/>
      <color theme="1"/>
      <name val="Calibri"/>
      <family val="2"/>
      <scheme val="minor"/>
    </font>
    <font>
      <sz val="9"/>
      <color indexed="81"/>
      <name val="Segoe UI"/>
      <family val="2"/>
    </font>
    <font>
      <b/>
      <sz val="9"/>
      <color indexed="81"/>
      <name val="Segoe UI"/>
      <family val="2"/>
    </font>
    <font>
      <b/>
      <sz val="11"/>
      <color theme="1"/>
      <name val="Tele-GroteskFet"/>
    </font>
    <font>
      <sz val="11"/>
      <color rgb="FFE20074"/>
      <name val="TeleGrotesk Headline Ultra"/>
    </font>
    <font>
      <b/>
      <sz val="11"/>
      <color rgb="FFE20074"/>
      <name val="TeleGrotesk Headline Ultra"/>
    </font>
    <font>
      <u/>
      <sz val="11"/>
      <color theme="1"/>
      <name val="Tele-GroteskNor"/>
    </font>
    <font>
      <sz val="11"/>
      <color rgb="FF000000"/>
      <name val="Calibri"/>
      <family val="2"/>
      <charset val="1"/>
    </font>
    <font>
      <sz val="11"/>
      <color rgb="FF000000"/>
      <name val="Tele-GroteskNor"/>
      <charset val="1"/>
    </font>
    <font>
      <b/>
      <sz val="11"/>
      <color rgb="FF000000"/>
      <name val="Tele-GroteskNor"/>
      <charset val="1"/>
    </font>
    <font>
      <sz val="11"/>
      <color rgb="FF000000"/>
      <name val="Tele-GroteskFet"/>
      <charset val="1"/>
    </font>
    <font>
      <sz val="13"/>
      <color rgb="FF1D1C1D"/>
      <name val="Arial"/>
      <family val="2"/>
    </font>
    <font>
      <sz val="11"/>
      <name val="Tele-GroteskNor"/>
      <charset val="1"/>
    </font>
    <font>
      <sz val="11"/>
      <color rgb="FFFF0066"/>
      <name val="Tele-GroteskNor"/>
      <charset val="1"/>
    </font>
    <font>
      <sz val="12"/>
      <name val="Tele-GroteskNor"/>
      <charset val="1"/>
    </font>
    <font>
      <sz val="12"/>
      <color rgb="FFFFFFFF"/>
      <name val="Tele-GroteskFet"/>
      <charset val="1"/>
    </font>
    <font>
      <b/>
      <sz val="9"/>
      <color rgb="FF000000"/>
      <name val="Segoe UI"/>
      <family val="2"/>
      <charset val="1"/>
    </font>
    <font>
      <sz val="9"/>
      <color rgb="FF000000"/>
      <name val="Segoe UI"/>
      <family val="2"/>
      <charset val="1"/>
    </font>
    <font>
      <b/>
      <sz val="9"/>
      <color rgb="FF000000"/>
      <name val="Tahoma"/>
      <family val="2"/>
      <charset val="1"/>
    </font>
    <font>
      <sz val="9"/>
      <color rgb="FF000000"/>
      <name val="Tahoma"/>
      <family val="2"/>
      <charset val="1"/>
    </font>
  </fonts>
  <fills count="3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2007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0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7F7F7F"/>
        <bgColor rgb="FF808080"/>
      </patternFill>
    </fill>
    <fill>
      <patternFill patternType="solid">
        <fgColor rgb="FFFFFFFF"/>
        <bgColor rgb="FFFFFFCC"/>
      </patternFill>
    </fill>
    <fill>
      <patternFill patternType="solid">
        <fgColor rgb="FFFFFF00"/>
        <bgColor rgb="FFFFCC00"/>
      </patternFill>
    </fill>
    <fill>
      <patternFill patternType="solid">
        <fgColor rgb="FFE20074"/>
        <bgColor rgb="FFFF0066"/>
      </patternFill>
    </fill>
  </fills>
  <borders count="24">
    <border>
      <left/>
      <right/>
      <top/>
      <bottom/>
      <diagonal/>
    </border>
    <border>
      <left/>
      <right/>
      <top/>
      <bottom style="medium">
        <color rgb="FF666666"/>
      </bottom>
      <diagonal/>
    </border>
    <border>
      <left/>
      <right/>
      <top style="thick">
        <color rgb="FFE20074"/>
      </top>
      <bottom style="thick">
        <color rgb="FF80808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ck">
        <color rgb="FF808080"/>
      </top>
      <bottom style="medium">
        <color rgb="FF666666"/>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0" fontId="7" fillId="0" borderId="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3" applyNumberFormat="0" applyAlignment="0" applyProtection="0"/>
    <xf numFmtId="0" fontId="13" fillId="24" borderId="4"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10" borderId="3" applyNumberFormat="0" applyAlignment="0" applyProtection="0"/>
    <xf numFmtId="0" fontId="20" fillId="0" borderId="8" applyNumberFormat="0" applyFill="0" applyAlignment="0" applyProtection="0"/>
    <xf numFmtId="0" fontId="8" fillId="25" borderId="9" applyNumberFormat="0" applyFont="0" applyAlignment="0" applyProtection="0"/>
    <xf numFmtId="0" fontId="21" fillId="23"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6" fillId="0" borderId="0" applyFont="0" applyFill="0" applyBorder="0" applyAlignment="0" applyProtection="0"/>
    <xf numFmtId="0" fontId="30" fillId="0" borderId="0"/>
    <xf numFmtId="164" fontId="7" fillId="0" borderId="0"/>
    <xf numFmtId="0" fontId="26" fillId="0" borderId="0"/>
    <xf numFmtId="0" fontId="49" fillId="0" borderId="0"/>
  </cellStyleXfs>
  <cellXfs count="118">
    <xf numFmtId="0" fontId="0" fillId="0" borderId="0" xfId="0"/>
    <xf numFmtId="0" fontId="2" fillId="0" borderId="0" xfId="0" applyFont="1"/>
    <xf numFmtId="0" fontId="2" fillId="0" borderId="0" xfId="0" applyFont="1" applyAlignment="1">
      <alignment wrapText="1"/>
    </xf>
    <xf numFmtId="0" fontId="0" fillId="2" borderId="0" xfId="0" applyFill="1"/>
    <xf numFmtId="0" fontId="5" fillId="2" borderId="0" xfId="0" applyFont="1" applyFill="1"/>
    <xf numFmtId="0" fontId="2" fillId="2" borderId="0" xfId="0" applyFont="1" applyFill="1" applyAlignment="1">
      <alignment vertical="top" wrapText="1"/>
    </xf>
    <xf numFmtId="0" fontId="6" fillId="2" borderId="0" xfId="0" applyFont="1" applyFill="1"/>
    <xf numFmtId="0" fontId="2" fillId="2" borderId="0" xfId="0" applyFont="1" applyFill="1" applyAlignment="1">
      <alignment horizontal="left" vertical="top" wrapText="1"/>
    </xf>
    <xf numFmtId="0" fontId="0" fillId="2" borderId="0" xfId="0" applyFill="1" applyAlignment="1">
      <alignment horizontal="center" wrapText="1"/>
    </xf>
    <xf numFmtId="0" fontId="2" fillId="2" borderId="0" xfId="0" applyFont="1" applyFill="1" applyAlignment="1">
      <alignment wrapText="1"/>
    </xf>
    <xf numFmtId="0" fontId="2" fillId="0" borderId="0" xfId="0" applyFont="1" applyAlignment="1">
      <alignment horizontal="center" wrapText="1"/>
    </xf>
    <xf numFmtId="0" fontId="2" fillId="2" borderId="0" xfId="0" quotePrefix="1" applyFont="1" applyFill="1" applyAlignment="1">
      <alignment horizontal="left" vertical="top" wrapText="1"/>
    </xf>
    <xf numFmtId="14" fontId="2" fillId="2" borderId="0" xfId="0" applyNumberFormat="1" applyFont="1" applyFill="1" applyAlignment="1">
      <alignment horizontal="left" vertical="top" wrapText="1"/>
    </xf>
    <xf numFmtId="14" fontId="2" fillId="2" borderId="0" xfId="0" applyNumberFormat="1" applyFont="1" applyFill="1" applyAlignment="1">
      <alignment horizontal="left" vertical="top"/>
    </xf>
    <xf numFmtId="0" fontId="4" fillId="4" borderId="13" xfId="0" applyFont="1" applyFill="1" applyBorder="1" applyAlignment="1">
      <alignment horizontal="center" vertical="center" textRotation="90" wrapText="1"/>
    </xf>
    <xf numFmtId="0" fontId="3" fillId="3" borderId="13" xfId="0" applyFont="1" applyFill="1" applyBorder="1" applyAlignment="1">
      <alignment vertical="center" wrapText="1"/>
    </xf>
    <xf numFmtId="0" fontId="4" fillId="4" borderId="13" xfId="0" applyFont="1" applyFill="1" applyBorder="1" applyAlignment="1">
      <alignment vertical="center" wrapText="1"/>
    </xf>
    <xf numFmtId="0" fontId="4" fillId="27" borderId="13" xfId="0" applyFont="1" applyFill="1" applyBorder="1" applyAlignment="1">
      <alignment vertical="center" textRotation="90" wrapText="1"/>
    </xf>
    <xf numFmtId="0" fontId="28" fillId="26" borderId="13" xfId="0" applyFont="1" applyFill="1" applyBorder="1" applyAlignment="1">
      <alignment horizontal="center" vertical="center" textRotation="90" wrapText="1"/>
    </xf>
    <xf numFmtId="0" fontId="27" fillId="26" borderId="13" xfId="0" applyFont="1" applyFill="1" applyBorder="1" applyAlignment="1">
      <alignment vertical="center" textRotation="90" wrapText="1"/>
    </xf>
    <xf numFmtId="0" fontId="3" fillId="3" borderId="13" xfId="0" quotePrefix="1" applyFont="1" applyFill="1" applyBorder="1" applyAlignment="1">
      <alignment horizontal="center" vertical="center"/>
    </xf>
    <xf numFmtId="16" fontId="3" fillId="3" borderId="13" xfId="0" quotePrefix="1" applyNumberFormat="1" applyFont="1" applyFill="1" applyBorder="1" applyAlignment="1">
      <alignment vertical="center" wrapText="1"/>
    </xf>
    <xf numFmtId="0" fontId="3" fillId="27" borderId="13" xfId="0" applyFont="1" applyFill="1" applyBorder="1" applyAlignment="1">
      <alignment vertical="center" wrapText="1"/>
    </xf>
    <xf numFmtId="0" fontId="3" fillId="3" borderId="13" xfId="0" applyFont="1" applyFill="1" applyBorder="1" applyAlignment="1">
      <alignment vertical="center"/>
    </xf>
    <xf numFmtId="0" fontId="2" fillId="0" borderId="13" xfId="0" applyFont="1" applyBorder="1" applyAlignment="1">
      <alignment vertical="top" wrapText="1"/>
    </xf>
    <xf numFmtId="0" fontId="2" fillId="0" borderId="13" xfId="0" applyFont="1" applyFill="1" applyBorder="1" applyAlignment="1">
      <alignment vertical="top" wrapText="1"/>
    </xf>
    <xf numFmtId="0" fontId="2" fillId="27" borderId="13" xfId="0" applyFont="1" applyFill="1" applyBorder="1" applyAlignment="1">
      <alignment vertical="top" wrapText="1"/>
    </xf>
    <xf numFmtId="9" fontId="2" fillId="0" borderId="13" xfId="42" applyFont="1" applyBorder="1" applyAlignment="1">
      <alignment vertical="top"/>
    </xf>
    <xf numFmtId="0" fontId="2" fillId="0" borderId="13" xfId="0" applyFont="1" applyBorder="1" applyAlignment="1">
      <alignment vertical="top"/>
    </xf>
    <xf numFmtId="0" fontId="2" fillId="0" borderId="0" xfId="0" applyFont="1" applyAlignment="1">
      <alignment vertical="top"/>
    </xf>
    <xf numFmtId="0" fontId="2" fillId="0" borderId="13" xfId="0" quotePrefix="1" applyFont="1" applyBorder="1" applyAlignment="1">
      <alignment vertical="top" wrapText="1"/>
    </xf>
    <xf numFmtId="0" fontId="3" fillId="3" borderId="13" xfId="0" applyFont="1" applyFill="1" applyBorder="1" applyAlignment="1">
      <alignment vertical="top"/>
    </xf>
    <xf numFmtId="16" fontId="3" fillId="3" borderId="13" xfId="0" quotePrefix="1" applyNumberFormat="1" applyFont="1" applyFill="1" applyBorder="1" applyAlignment="1">
      <alignment vertical="top" wrapText="1"/>
    </xf>
    <xf numFmtId="0" fontId="3" fillId="3" borderId="13" xfId="0" applyFont="1" applyFill="1" applyBorder="1" applyAlignment="1">
      <alignment vertical="top" wrapText="1"/>
    </xf>
    <xf numFmtId="0" fontId="27" fillId="0" borderId="13" xfId="0" applyFont="1" applyBorder="1" applyAlignment="1">
      <alignment vertical="top" wrapText="1"/>
    </xf>
    <xf numFmtId="0" fontId="2" fillId="2" borderId="13" xfId="0" applyFont="1" applyFill="1" applyBorder="1" applyAlignment="1">
      <alignment vertical="top" wrapText="1"/>
    </xf>
    <xf numFmtId="0" fontId="34" fillId="2" borderId="13" xfId="0" applyFont="1" applyFill="1" applyBorder="1" applyAlignment="1">
      <alignment vertical="top" wrapText="1"/>
    </xf>
    <xf numFmtId="0" fontId="2" fillId="2" borderId="0" xfId="0" applyFont="1" applyFill="1"/>
    <xf numFmtId="0" fontId="35" fillId="2" borderId="0" xfId="0" applyFont="1" applyFill="1"/>
    <xf numFmtId="0" fontId="2" fillId="2" borderId="0" xfId="0" applyFont="1" applyFill="1" applyAlignment="1">
      <alignment horizontal="left"/>
    </xf>
    <xf numFmtId="0" fontId="2" fillId="2" borderId="0" xfId="0" applyFont="1" applyFill="1" applyBorder="1"/>
    <xf numFmtId="0" fontId="2" fillId="2" borderId="0" xfId="0" applyFont="1" applyFill="1" applyBorder="1" applyAlignment="1">
      <alignment horizontal="left"/>
    </xf>
    <xf numFmtId="0" fontId="36" fillId="2" borderId="2" xfId="0" applyFont="1" applyFill="1" applyBorder="1" applyAlignment="1">
      <alignment vertical="center" wrapText="1"/>
    </xf>
    <xf numFmtId="0" fontId="37" fillId="2" borderId="12" xfId="0" applyFont="1" applyFill="1" applyBorder="1" applyAlignment="1">
      <alignment vertical="center" wrapText="1"/>
    </xf>
    <xf numFmtId="0" fontId="37" fillId="2" borderId="1" xfId="0" applyFont="1" applyFill="1" applyBorder="1" applyAlignment="1">
      <alignment vertical="center" wrapText="1"/>
    </xf>
    <xf numFmtId="0" fontId="2" fillId="2" borderId="0" xfId="0" applyFont="1" applyFill="1" applyAlignment="1">
      <alignment vertical="center" wrapText="1"/>
    </xf>
    <xf numFmtId="0" fontId="39" fillId="0" borderId="0" xfId="0" applyFont="1" applyAlignment="1">
      <alignment vertical="top" wrapText="1"/>
    </xf>
    <xf numFmtId="0" fontId="39" fillId="0" borderId="0" xfId="0" applyFont="1"/>
    <xf numFmtId="0" fontId="40" fillId="0" borderId="0" xfId="0" applyFont="1" applyAlignment="1">
      <alignment horizontal="center" vertical="top" wrapText="1"/>
    </xf>
    <xf numFmtId="0" fontId="40" fillId="0" borderId="0" xfId="0" applyFont="1" applyAlignment="1">
      <alignment vertical="top" wrapText="1"/>
    </xf>
    <xf numFmtId="0" fontId="39" fillId="0" borderId="0" xfId="0" applyFont="1" applyAlignment="1">
      <alignment horizontal="center" vertical="top" wrapText="1"/>
    </xf>
    <xf numFmtId="0" fontId="39" fillId="0" borderId="0" xfId="0" applyFont="1" applyAlignment="1">
      <alignment horizontal="center"/>
    </xf>
    <xf numFmtId="9" fontId="2" fillId="0" borderId="14" xfId="42" applyFont="1" applyBorder="1" applyAlignment="1">
      <alignment vertical="top"/>
    </xf>
    <xf numFmtId="0" fontId="2" fillId="0" borderId="14" xfId="0" applyFont="1" applyBorder="1" applyAlignment="1">
      <alignment vertical="top" wrapText="1"/>
    </xf>
    <xf numFmtId="0" fontId="2" fillId="0" borderId="14" xfId="0" applyFont="1" applyBorder="1" applyAlignment="1">
      <alignment vertical="top"/>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9" fontId="3" fillId="3" borderId="13" xfId="0" applyNumberFormat="1" applyFont="1" applyFill="1" applyBorder="1" applyAlignment="1">
      <alignment vertical="center" wrapText="1"/>
    </xf>
    <xf numFmtId="0" fontId="2" fillId="0" borderId="15" xfId="0" applyFont="1" applyFill="1" applyBorder="1" applyAlignment="1">
      <alignment horizontal="right"/>
    </xf>
    <xf numFmtId="0" fontId="0" fillId="2" borderId="15" xfId="0" applyFill="1" applyBorder="1"/>
    <xf numFmtId="9" fontId="40" fillId="3" borderId="13" xfId="42" applyFont="1" applyFill="1" applyBorder="1"/>
    <xf numFmtId="9" fontId="40" fillId="3" borderId="13" xfId="0" applyNumberFormat="1" applyFont="1" applyFill="1" applyBorder="1" applyAlignment="1">
      <alignment vertical="center" wrapText="1"/>
    </xf>
    <xf numFmtId="165" fontId="40" fillId="3" borderId="13" xfId="42" applyNumberFormat="1" applyFont="1" applyFill="1" applyBorder="1"/>
    <xf numFmtId="0" fontId="2" fillId="26" borderId="0" xfId="0" applyFont="1" applyFill="1" applyAlignment="1">
      <alignment horizontal="center" wrapText="1"/>
    </xf>
    <xf numFmtId="0" fontId="2" fillId="0" borderId="18" xfId="0" applyFont="1" applyFill="1" applyBorder="1" applyAlignment="1">
      <alignment horizontal="right"/>
    </xf>
    <xf numFmtId="0" fontId="2" fillId="2" borderId="17" xfId="0" applyFont="1" applyFill="1" applyBorder="1" applyAlignment="1"/>
    <xf numFmtId="0" fontId="2" fillId="2" borderId="15" xfId="0" applyFont="1" applyFill="1" applyBorder="1" applyAlignment="1"/>
    <xf numFmtId="0" fontId="2" fillId="28" borderId="19" xfId="0" applyFont="1" applyFill="1" applyBorder="1"/>
    <xf numFmtId="0" fontId="2" fillId="28" borderId="0" xfId="0" applyFont="1" applyFill="1" applyBorder="1"/>
    <xf numFmtId="0" fontId="0" fillId="28" borderId="0" xfId="0" applyFill="1" applyBorder="1"/>
    <xf numFmtId="165" fontId="2" fillId="28" borderId="0" xfId="0" applyNumberFormat="1" applyFont="1" applyFill="1" applyBorder="1"/>
    <xf numFmtId="9" fontId="2" fillId="28" borderId="20" xfId="0" applyNumberFormat="1" applyFont="1" applyFill="1" applyBorder="1"/>
    <xf numFmtId="165" fontId="2" fillId="28" borderId="15" xfId="0" applyNumberFormat="1" applyFont="1" applyFill="1" applyBorder="1"/>
    <xf numFmtId="9" fontId="2" fillId="28" borderId="18" xfId="0" applyNumberFormat="1" applyFont="1" applyFill="1" applyBorder="1"/>
    <xf numFmtId="9" fontId="40" fillId="29" borderId="21" xfId="0" applyNumberFormat="1" applyFont="1" applyFill="1" applyBorder="1"/>
    <xf numFmtId="0" fontId="0" fillId="2" borderId="16" xfId="0" applyFill="1" applyBorder="1"/>
    <xf numFmtId="0" fontId="42" fillId="2" borderId="0" xfId="0" quotePrefix="1" applyFont="1" applyFill="1"/>
    <xf numFmtId="0" fontId="40" fillId="0" borderId="13" xfId="0" applyFont="1" applyBorder="1" applyAlignment="1">
      <alignment horizontal="center" vertical="top" wrapText="1"/>
    </xf>
    <xf numFmtId="0" fontId="45" fillId="3" borderId="13" xfId="0" quotePrefix="1" applyFont="1" applyFill="1" applyBorder="1" applyAlignment="1">
      <alignment horizontal="center" vertical="top"/>
    </xf>
    <xf numFmtId="0" fontId="40" fillId="0" borderId="0" xfId="0" applyFont="1" applyAlignment="1">
      <alignment horizontal="center" wrapText="1"/>
    </xf>
    <xf numFmtId="0" fontId="40" fillId="2" borderId="13" xfId="0" applyFont="1" applyFill="1" applyBorder="1" applyAlignment="1">
      <alignment horizontal="center" vertical="top" wrapText="1"/>
    </xf>
    <xf numFmtId="0" fontId="2" fillId="2" borderId="13" xfId="0" quotePrefix="1" applyFont="1" applyFill="1" applyBorder="1" applyAlignment="1">
      <alignment vertical="top" wrapText="1"/>
    </xf>
    <xf numFmtId="0" fontId="2" fillId="2" borderId="0" xfId="0" applyFont="1" applyFill="1" applyAlignment="1">
      <alignment horizontal="left" vertical="top" wrapText="1"/>
    </xf>
    <xf numFmtId="0" fontId="0" fillId="0" borderId="0" xfId="0" applyAlignment="1">
      <alignment horizontal="center"/>
    </xf>
    <xf numFmtId="0" fontId="0" fillId="0" borderId="13" xfId="0" applyBorder="1" applyAlignment="1">
      <alignment horizontal="center" vertical="center" wrapText="1"/>
    </xf>
    <xf numFmtId="0" fontId="0" fillId="0" borderId="13" xfId="0" applyBorder="1"/>
    <xf numFmtId="0" fontId="0" fillId="0" borderId="13" xfId="0" applyBorder="1" applyAlignment="1">
      <alignment vertical="center" wrapText="1"/>
    </xf>
    <xf numFmtId="0" fontId="0" fillId="0" borderId="13" xfId="0" applyBorder="1" applyAlignment="1">
      <alignment vertical="top"/>
    </xf>
    <xf numFmtId="0" fontId="0" fillId="0" borderId="13" xfId="0" applyBorder="1" applyAlignment="1">
      <alignment vertical="top" wrapText="1"/>
    </xf>
    <xf numFmtId="9" fontId="40" fillId="28" borderId="22" xfId="0" applyNumberFormat="1" applyFont="1" applyFill="1" applyBorder="1"/>
    <xf numFmtId="0" fontId="2" fillId="26" borderId="13" xfId="0" applyFont="1" applyFill="1" applyBorder="1" applyAlignment="1">
      <alignment horizontal="center" wrapText="1"/>
    </xf>
    <xf numFmtId="0" fontId="0" fillId="0" borderId="22" xfId="0" applyBorder="1"/>
    <xf numFmtId="0" fontId="0" fillId="0" borderId="19" xfId="0" applyBorder="1"/>
    <xf numFmtId="0" fontId="2" fillId="2" borderId="0" xfId="0" applyFont="1" applyFill="1" applyAlignment="1">
      <alignment horizontal="left" vertical="top" wrapText="1"/>
    </xf>
    <xf numFmtId="0" fontId="2" fillId="2" borderId="0" xfId="0" applyFont="1" applyFill="1" applyAlignment="1">
      <alignment horizontal="left" wrapText="1"/>
    </xf>
    <xf numFmtId="0" fontId="0" fillId="2" borderId="13" xfId="0" applyFill="1" applyBorder="1" applyAlignment="1">
      <alignment horizontal="center"/>
    </xf>
    <xf numFmtId="0" fontId="41" fillId="2" borderId="22" xfId="0" applyFont="1" applyFill="1" applyBorder="1" applyAlignment="1">
      <alignment horizontal="center" wrapText="1"/>
    </xf>
    <xf numFmtId="0" fontId="41" fillId="2" borderId="23" xfId="0" applyFont="1" applyFill="1" applyBorder="1" applyAlignment="1">
      <alignment horizontal="center" wrapText="1"/>
    </xf>
    <xf numFmtId="0" fontId="41" fillId="2" borderId="21" xfId="0" applyFont="1" applyFill="1" applyBorder="1" applyAlignment="1">
      <alignment horizontal="center" wrapText="1"/>
    </xf>
    <xf numFmtId="0" fontId="38" fillId="4" borderId="0" xfId="45" applyFont="1" applyFill="1" applyBorder="1" applyAlignment="1">
      <alignment horizontal="center" vertical="center"/>
    </xf>
    <xf numFmtId="0" fontId="49" fillId="0" borderId="0" xfId="46"/>
    <xf numFmtId="0" fontId="49" fillId="0" borderId="0" xfId="46" applyAlignment="1">
      <alignment horizontal="center"/>
    </xf>
    <xf numFmtId="0" fontId="49" fillId="0" borderId="19" xfId="46" applyBorder="1"/>
    <xf numFmtId="0" fontId="49" fillId="0" borderId="22" xfId="46" applyBorder="1"/>
    <xf numFmtId="0" fontId="49" fillId="0" borderId="13" xfId="46" applyBorder="1"/>
    <xf numFmtId="0" fontId="50" fillId="0" borderId="13" xfId="46" applyFont="1" applyBorder="1" applyAlignment="1">
      <alignment vertical="top" wrapText="1"/>
    </xf>
    <xf numFmtId="0" fontId="51" fillId="30" borderId="13" xfId="46" applyFont="1" applyFill="1" applyBorder="1" applyAlignment="1">
      <alignment vertical="center" wrapText="1"/>
    </xf>
    <xf numFmtId="0" fontId="52" fillId="31" borderId="13" xfId="46" applyFont="1" applyFill="1" applyBorder="1" applyAlignment="1">
      <alignment horizontal="center" vertical="top" wrapText="1"/>
    </xf>
    <xf numFmtId="0" fontId="55" fillId="31" borderId="13" xfId="46" applyFont="1" applyFill="1" applyBorder="1" applyAlignment="1">
      <alignment vertical="top" wrapText="1"/>
    </xf>
    <xf numFmtId="0" fontId="50" fillId="31" borderId="13" xfId="46" applyFont="1" applyFill="1" applyBorder="1" applyAlignment="1">
      <alignment vertical="top" wrapText="1"/>
    </xf>
    <xf numFmtId="0" fontId="54" fillId="0" borderId="13" xfId="46" applyFont="1" applyBorder="1" applyAlignment="1">
      <alignment vertical="top" wrapText="1"/>
    </xf>
    <xf numFmtId="0" fontId="50" fillId="0" borderId="0" xfId="46" applyFont="1"/>
    <xf numFmtId="0" fontId="50" fillId="32" borderId="13" xfId="46" applyFont="1" applyFill="1" applyBorder="1" applyAlignment="1">
      <alignment horizontal="center" wrapText="1"/>
    </xf>
    <xf numFmtId="0" fontId="54" fillId="32" borderId="13" xfId="46" applyFont="1" applyFill="1" applyBorder="1" applyAlignment="1">
      <alignment vertical="center" textRotation="90" wrapText="1"/>
    </xf>
    <xf numFmtId="0" fontId="56" fillId="32" borderId="13" xfId="46" applyFont="1" applyFill="1" applyBorder="1" applyAlignment="1">
      <alignment horizontal="center" vertical="center" textRotation="90" wrapText="1"/>
    </xf>
    <xf numFmtId="0" fontId="57" fillId="30" borderId="13" xfId="46" applyFont="1" applyFill="1" applyBorder="1" applyAlignment="1">
      <alignment vertical="center" textRotation="90" wrapText="1"/>
    </xf>
    <xf numFmtId="0" fontId="57" fillId="33" borderId="13" xfId="46" applyFont="1" applyFill="1" applyBorder="1" applyAlignment="1">
      <alignment horizontal="center" vertical="center" textRotation="90" wrapText="1"/>
    </xf>
    <xf numFmtId="0" fontId="57" fillId="33" borderId="13" xfId="46" applyFont="1" applyFill="1" applyBorder="1" applyAlignment="1">
      <alignment vertical="center" wrapText="1"/>
    </xf>
  </cellXfs>
  <cellStyles count="47">
    <cellStyle name="20% - Accent1" xfId="2" xr:uid="{00000000-0005-0000-0000-000000000000}"/>
    <cellStyle name="20% - Accent2" xfId="3" xr:uid="{00000000-0005-0000-0000-000001000000}"/>
    <cellStyle name="20% - Accent3" xfId="4" xr:uid="{00000000-0005-0000-0000-000002000000}"/>
    <cellStyle name="20% - Accent4" xfId="5" xr:uid="{00000000-0005-0000-0000-000003000000}"/>
    <cellStyle name="20% - Accent5" xfId="6" xr:uid="{00000000-0005-0000-0000-000004000000}"/>
    <cellStyle name="20% - Accent6" xfId="7" xr:uid="{00000000-0005-0000-0000-000005000000}"/>
    <cellStyle name="40% - Accent1" xfId="8" xr:uid="{00000000-0005-0000-0000-000006000000}"/>
    <cellStyle name="40% - Accent2" xfId="9" xr:uid="{00000000-0005-0000-0000-000007000000}"/>
    <cellStyle name="40% - Accent3" xfId="10" xr:uid="{00000000-0005-0000-0000-000008000000}"/>
    <cellStyle name="40% - Accent4" xfId="11" xr:uid="{00000000-0005-0000-0000-000009000000}"/>
    <cellStyle name="40% - Accent5" xfId="12" xr:uid="{00000000-0005-0000-0000-00000A000000}"/>
    <cellStyle name="40% - Accent6" xfId="13" xr:uid="{00000000-0005-0000-0000-00000B000000}"/>
    <cellStyle name="60% - Accent1" xfId="14" xr:uid="{00000000-0005-0000-0000-00000C000000}"/>
    <cellStyle name="60% - Accent2" xfId="15" xr:uid="{00000000-0005-0000-0000-00000D000000}"/>
    <cellStyle name="60% - Accent3" xfId="16" xr:uid="{00000000-0005-0000-0000-00000E000000}"/>
    <cellStyle name="60% - Accent4" xfId="17" xr:uid="{00000000-0005-0000-0000-00000F000000}"/>
    <cellStyle name="60% - Accent5" xfId="18" xr:uid="{00000000-0005-0000-0000-000010000000}"/>
    <cellStyle name="60% - Accent6" xfId="19" xr:uid="{00000000-0005-0000-0000-000011000000}"/>
    <cellStyle name="Accent1" xfId="20" xr:uid="{00000000-0005-0000-0000-000012000000}"/>
    <cellStyle name="Accent2" xfId="21" xr:uid="{00000000-0005-0000-0000-000013000000}"/>
    <cellStyle name="Accent3" xfId="22" xr:uid="{00000000-0005-0000-0000-000014000000}"/>
    <cellStyle name="Accent4" xfId="23" xr:uid="{00000000-0005-0000-0000-000015000000}"/>
    <cellStyle name="Accent5" xfId="24" xr:uid="{00000000-0005-0000-0000-000016000000}"/>
    <cellStyle name="Accent6" xfId="25" xr:uid="{00000000-0005-0000-0000-000017000000}"/>
    <cellStyle name="Bad" xfId="26" xr:uid="{00000000-0005-0000-0000-000018000000}"/>
    <cellStyle name="Calculation" xfId="27" xr:uid="{00000000-0005-0000-0000-000019000000}"/>
    <cellStyle name="Check Cell" xfId="28" xr:uid="{00000000-0005-0000-0000-00001A000000}"/>
    <cellStyle name="Explanatory Text" xfId="29" xr:uid="{00000000-0005-0000-0000-00001B000000}"/>
    <cellStyle name="Good" xfId="30" xr:uid="{00000000-0005-0000-0000-00001C000000}"/>
    <cellStyle name="Heading 1" xfId="31" xr:uid="{00000000-0005-0000-0000-00001D000000}"/>
    <cellStyle name="Heading 2" xfId="32" xr:uid="{00000000-0005-0000-0000-00001E000000}"/>
    <cellStyle name="Heading 3" xfId="33" xr:uid="{00000000-0005-0000-0000-00001F000000}"/>
    <cellStyle name="Heading 4" xfId="34" xr:uid="{00000000-0005-0000-0000-000020000000}"/>
    <cellStyle name="Input" xfId="35" xr:uid="{00000000-0005-0000-0000-000021000000}"/>
    <cellStyle name="Linked Cell" xfId="36" xr:uid="{00000000-0005-0000-0000-000022000000}"/>
    <cellStyle name="Normal" xfId="0" builtinId="0"/>
    <cellStyle name="Normal 2" xfId="43" xr:uid="{00000000-0005-0000-0000-000023000000}"/>
    <cellStyle name="Normal 3" xfId="46" xr:uid="{89F96D4D-3B15-2E42-B552-553A1110F6E0}"/>
    <cellStyle name="Normal 4" xfId="45" xr:uid="{00000000-0005-0000-0000-000024000000}"/>
    <cellStyle name="Note" xfId="37" xr:uid="{00000000-0005-0000-0000-000025000000}"/>
    <cellStyle name="Output" xfId="38" xr:uid="{00000000-0005-0000-0000-000026000000}"/>
    <cellStyle name="Per cent" xfId="42" builtinId="5"/>
    <cellStyle name="Standard 2" xfId="1" xr:uid="{00000000-0005-0000-0000-000029000000}"/>
    <cellStyle name="Standard 4" xfId="44" xr:uid="{00000000-0005-0000-0000-00002A000000}"/>
    <cellStyle name="Title" xfId="39" xr:uid="{00000000-0005-0000-0000-00002B000000}"/>
    <cellStyle name="Total" xfId="40" xr:uid="{00000000-0005-0000-0000-00002C000000}"/>
    <cellStyle name="Warning Text" xfId="41" xr:uid="{00000000-0005-0000-0000-00002D000000}"/>
  </cellStyles>
  <dxfs count="71">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20074"/>
      <color rgb="FFFF0066"/>
      <color rgb="FFFFFFCC"/>
      <color rgb="FFF5D5AB"/>
      <color rgb="FFB8F2A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352426</xdr:colOff>
      <xdr:row>3</xdr:row>
      <xdr:rowOff>95250</xdr:rowOff>
    </xdr:to>
    <xdr:pic>
      <xdr:nvPicPr>
        <xdr:cNvPr id="2" name="Picture 1" descr="T_Logo_3c_p_DE.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09600" y="190500"/>
          <a:ext cx="962025" cy="476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O32"/>
  <sheetViews>
    <sheetView zoomScale="140" zoomScaleNormal="140" workbookViewId="0">
      <selection activeCell="B6" sqref="B6"/>
    </sheetView>
  </sheetViews>
  <sheetFormatPr baseColWidth="10" defaultColWidth="9.1640625" defaultRowHeight="15"/>
  <cols>
    <col min="1" max="1" width="2.6640625" style="3" customWidth="1"/>
    <col min="2" max="2" width="9.1640625" style="3"/>
    <col min="3" max="3" width="29.1640625" style="3" bestFit="1" customWidth="1"/>
    <col min="4" max="16384" width="9.1640625" style="3"/>
  </cols>
  <sheetData>
    <row r="1" spans="2:15" ht="10" customHeight="1"/>
    <row r="5" spans="2:15" ht="18">
      <c r="B5" s="4" t="s">
        <v>409</v>
      </c>
    </row>
    <row r="6" spans="2:15" ht="18">
      <c r="B6" s="4"/>
    </row>
    <row r="7" spans="2:15" ht="31">
      <c r="B7" s="6" t="s">
        <v>96</v>
      </c>
      <c r="C7" s="11" t="s">
        <v>406</v>
      </c>
      <c r="D7" s="5"/>
      <c r="E7" s="5"/>
      <c r="F7" s="5"/>
      <c r="G7" s="5"/>
      <c r="H7" s="5"/>
      <c r="I7" s="5"/>
      <c r="J7" s="5"/>
      <c r="K7" s="5"/>
      <c r="L7" s="5"/>
      <c r="M7" s="5"/>
    </row>
    <row r="8" spans="2:15" ht="31">
      <c r="B8" s="6" t="s">
        <v>97</v>
      </c>
      <c r="C8" s="12" t="s">
        <v>405</v>
      </c>
      <c r="D8" s="5"/>
      <c r="E8" s="5"/>
      <c r="F8" s="5"/>
      <c r="G8" s="5"/>
      <c r="H8" s="5"/>
      <c r="I8" s="5"/>
      <c r="J8" s="5"/>
      <c r="K8" s="5"/>
      <c r="L8" s="5"/>
      <c r="M8" s="5"/>
    </row>
    <row r="9" spans="2:15" ht="30">
      <c r="B9" s="6" t="s">
        <v>198</v>
      </c>
      <c r="C9" s="13" t="s">
        <v>359</v>
      </c>
      <c r="D9" s="5"/>
      <c r="E9" s="5"/>
      <c r="F9" s="5"/>
      <c r="G9" s="5"/>
      <c r="H9" s="5"/>
      <c r="I9" s="5"/>
      <c r="J9" s="5"/>
      <c r="K9" s="5"/>
      <c r="L9" s="5"/>
      <c r="M9" s="5"/>
    </row>
    <row r="10" spans="2:15" ht="30">
      <c r="C10" s="5"/>
      <c r="D10" s="5"/>
      <c r="E10" s="5"/>
      <c r="F10" s="5"/>
      <c r="G10" s="5"/>
      <c r="H10" s="5"/>
      <c r="I10" s="5"/>
      <c r="J10" s="5"/>
      <c r="K10" s="5"/>
      <c r="L10" s="5"/>
      <c r="M10" s="5"/>
    </row>
    <row r="11" spans="2:15">
      <c r="B11" s="93" t="s">
        <v>407</v>
      </c>
      <c r="C11" s="93"/>
      <c r="D11" s="93"/>
      <c r="E11" s="93"/>
      <c r="F11" s="93"/>
      <c r="G11" s="93"/>
      <c r="H11" s="93"/>
      <c r="I11" s="93"/>
      <c r="J11" s="93"/>
      <c r="K11" s="93"/>
      <c r="L11" s="93"/>
      <c r="M11" s="93"/>
      <c r="N11" s="93"/>
      <c r="O11" s="93"/>
    </row>
    <row r="12" spans="2:15" ht="33" customHeight="1">
      <c r="B12" s="93"/>
      <c r="C12" s="93"/>
      <c r="D12" s="93"/>
      <c r="E12" s="93"/>
      <c r="F12" s="93"/>
      <c r="G12" s="93"/>
      <c r="H12" s="93"/>
      <c r="I12" s="93"/>
      <c r="J12" s="93"/>
      <c r="K12" s="93"/>
      <c r="L12" s="93"/>
      <c r="M12" s="93"/>
      <c r="N12" s="93"/>
      <c r="O12" s="93"/>
    </row>
    <row r="13" spans="2:15" ht="43" customHeight="1">
      <c r="B13" s="93"/>
      <c r="C13" s="93"/>
      <c r="D13" s="93"/>
      <c r="E13" s="93"/>
      <c r="F13" s="93"/>
      <c r="G13" s="93"/>
      <c r="H13" s="93"/>
      <c r="I13" s="93"/>
      <c r="J13" s="93"/>
      <c r="K13" s="93"/>
      <c r="L13" s="93"/>
      <c r="M13" s="93"/>
      <c r="N13" s="93"/>
      <c r="O13" s="93"/>
    </row>
    <row r="14" spans="2:15">
      <c r="B14" s="93"/>
      <c r="C14" s="93"/>
      <c r="D14" s="93"/>
      <c r="E14" s="93"/>
      <c r="F14" s="93"/>
      <c r="G14" s="93"/>
      <c r="H14" s="93"/>
      <c r="I14" s="93"/>
      <c r="J14" s="93"/>
      <c r="K14" s="93"/>
      <c r="L14" s="93"/>
      <c r="M14" s="93"/>
      <c r="N14" s="93"/>
      <c r="O14" s="93"/>
    </row>
    <row r="16" spans="2:15" ht="14.5" customHeight="1">
      <c r="B16" s="93" t="s">
        <v>258</v>
      </c>
      <c r="C16" s="93"/>
      <c r="D16" s="93"/>
      <c r="E16" s="93"/>
      <c r="F16" s="93"/>
      <c r="G16" s="93"/>
      <c r="H16" s="93"/>
      <c r="I16" s="93"/>
      <c r="J16" s="93"/>
      <c r="K16" s="93"/>
      <c r="L16" s="93"/>
      <c r="M16" s="93"/>
      <c r="N16" s="93"/>
      <c r="O16" s="93"/>
    </row>
    <row r="17" spans="2:15" ht="14.5" customHeight="1">
      <c r="B17" s="93"/>
      <c r="C17" s="93"/>
      <c r="D17" s="93"/>
      <c r="E17" s="93"/>
      <c r="F17" s="93"/>
      <c r="G17" s="93"/>
      <c r="H17" s="93"/>
      <c r="I17" s="93"/>
      <c r="J17" s="93"/>
      <c r="K17" s="93"/>
      <c r="L17" s="93"/>
      <c r="M17" s="93"/>
      <c r="N17" s="93"/>
      <c r="O17" s="93"/>
    </row>
    <row r="18" spans="2:15" ht="14.5" customHeight="1">
      <c r="B18" s="93"/>
      <c r="C18" s="93"/>
      <c r="D18" s="93"/>
      <c r="E18" s="93"/>
      <c r="F18" s="93"/>
      <c r="G18" s="93"/>
      <c r="H18" s="93"/>
      <c r="I18" s="93"/>
      <c r="J18" s="93"/>
      <c r="K18" s="93"/>
      <c r="L18" s="93"/>
      <c r="M18" s="93"/>
      <c r="N18" s="93"/>
      <c r="O18" s="93"/>
    </row>
    <row r="19" spans="2:15" ht="14.5" customHeight="1">
      <c r="B19" s="93"/>
      <c r="C19" s="93"/>
      <c r="D19" s="93"/>
      <c r="E19" s="93"/>
      <c r="F19" s="93"/>
      <c r="G19" s="93"/>
      <c r="H19" s="93"/>
      <c r="I19" s="93"/>
      <c r="J19" s="93"/>
      <c r="K19" s="93"/>
      <c r="L19" s="93"/>
      <c r="M19" s="93"/>
      <c r="N19" s="93"/>
      <c r="O19" s="93"/>
    </row>
    <row r="20" spans="2:15" ht="14.5" customHeight="1">
      <c r="B20" s="93"/>
      <c r="C20" s="93"/>
      <c r="D20" s="93"/>
      <c r="E20" s="93"/>
      <c r="F20" s="93"/>
      <c r="G20" s="93"/>
      <c r="H20" s="93"/>
      <c r="I20" s="93"/>
      <c r="J20" s="93"/>
      <c r="K20" s="93"/>
      <c r="L20" s="93"/>
      <c r="M20" s="93"/>
      <c r="N20" s="93"/>
      <c r="O20" s="93"/>
    </row>
    <row r="21" spans="2:15" ht="15.5" customHeight="1">
      <c r="B21" s="93"/>
      <c r="C21" s="93"/>
      <c r="D21" s="93"/>
      <c r="E21" s="93"/>
      <c r="F21" s="93"/>
      <c r="G21" s="93"/>
      <c r="H21" s="93"/>
      <c r="I21" s="93"/>
      <c r="J21" s="93"/>
      <c r="K21" s="93"/>
      <c r="L21" s="93"/>
      <c r="M21" s="93"/>
      <c r="N21" s="93"/>
      <c r="O21" s="93"/>
    </row>
    <row r="22" spans="2:15" ht="25.5" customHeight="1">
      <c r="B22" s="93"/>
      <c r="C22" s="93"/>
      <c r="D22" s="93"/>
      <c r="E22" s="93"/>
      <c r="F22" s="93"/>
      <c r="G22" s="93"/>
      <c r="H22" s="93"/>
      <c r="I22" s="93"/>
      <c r="J22" s="93"/>
      <c r="K22" s="93"/>
      <c r="L22" s="93"/>
      <c r="M22" s="93"/>
      <c r="N22" s="93"/>
      <c r="O22" s="93"/>
    </row>
    <row r="23" spans="2:15" ht="35" customHeight="1"/>
    <row r="24" spans="2:15" ht="60" customHeight="1">
      <c r="B24" s="94" t="s">
        <v>257</v>
      </c>
      <c r="C24" s="94"/>
      <c r="D24" s="94"/>
      <c r="E24" s="94"/>
      <c r="F24" s="94"/>
      <c r="G24" s="94"/>
      <c r="H24" s="94"/>
      <c r="I24" s="94"/>
      <c r="J24" s="94"/>
      <c r="K24" s="94"/>
      <c r="L24" s="94"/>
      <c r="M24" s="94"/>
      <c r="N24" s="94"/>
      <c r="O24" s="94"/>
    </row>
    <row r="25" spans="2:15" ht="39" customHeight="1">
      <c r="B25" s="94"/>
      <c r="C25" s="94"/>
      <c r="D25" s="94"/>
      <c r="E25" s="94"/>
      <c r="F25" s="94"/>
      <c r="G25" s="94"/>
      <c r="H25" s="94"/>
      <c r="I25" s="94"/>
      <c r="J25" s="94"/>
      <c r="K25" s="94"/>
      <c r="L25" s="94"/>
      <c r="M25" s="94"/>
      <c r="N25" s="94"/>
      <c r="O25" s="94"/>
    </row>
    <row r="26" spans="2:15">
      <c r="B26" s="94"/>
      <c r="C26" s="94"/>
      <c r="D26" s="94"/>
      <c r="E26" s="94"/>
      <c r="F26" s="94"/>
      <c r="G26" s="94"/>
      <c r="H26" s="94"/>
      <c r="I26" s="94"/>
      <c r="J26" s="94"/>
      <c r="K26" s="94"/>
      <c r="L26" s="94"/>
      <c r="M26" s="94"/>
      <c r="N26" s="94"/>
      <c r="O26" s="94"/>
    </row>
    <row r="27" spans="2:15">
      <c r="B27" s="94"/>
      <c r="C27" s="94"/>
      <c r="D27" s="94"/>
      <c r="E27" s="94"/>
      <c r="F27" s="94"/>
      <c r="G27" s="94"/>
      <c r="H27" s="94"/>
      <c r="I27" s="94"/>
      <c r="J27" s="94"/>
      <c r="K27" s="94"/>
      <c r="L27" s="94"/>
      <c r="M27" s="94"/>
      <c r="N27" s="94"/>
      <c r="O27" s="94"/>
    </row>
    <row r="28" spans="2:15">
      <c r="B28" s="94"/>
      <c r="C28" s="94"/>
      <c r="D28" s="94"/>
      <c r="E28" s="94"/>
      <c r="F28" s="94"/>
      <c r="G28" s="94"/>
      <c r="H28" s="94"/>
      <c r="I28" s="94"/>
      <c r="J28" s="94"/>
      <c r="K28" s="94"/>
      <c r="L28" s="94"/>
      <c r="M28" s="94"/>
      <c r="N28" s="94"/>
      <c r="O28" s="94"/>
    </row>
    <row r="32" spans="2:15">
      <c r="B32" s="76"/>
    </row>
  </sheetData>
  <customSheetViews>
    <customSheetView guid="{0247BD24-E6C0-4B45-84D8-618CCFE3B260}">
      <selection activeCell="C8" sqref="C8"/>
      <pageMargins left="0.70866141732283472" right="0.70866141732283472" top="0.78740157480314965" bottom="0.78740157480314965" header="0.31496062992125984" footer="0.31496062992125984"/>
      <pageSetup paperSize="9" orientation="landscape" r:id="rId1"/>
    </customSheetView>
  </customSheetViews>
  <mergeCells count="3">
    <mergeCell ref="B11:O14"/>
    <mergeCell ref="B16:O22"/>
    <mergeCell ref="B24:O28"/>
  </mergeCells>
  <pageMargins left="0.70866141732283472" right="0.70866141732283472" top="0.78740157480314965" bottom="0.78740157480314965" header="0.31496062992125984" footer="0.31496062992125984"/>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Y37"/>
  <sheetViews>
    <sheetView topLeftCell="B5" zoomScaleNormal="100" workbookViewId="0">
      <selection activeCell="B18" sqref="B18:K18"/>
    </sheetView>
  </sheetViews>
  <sheetFormatPr baseColWidth="10" defaultColWidth="9.1640625" defaultRowHeight="15"/>
  <cols>
    <col min="1" max="1" width="2.6640625" style="3" customWidth="1"/>
    <col min="2" max="2" width="9.1640625" style="3" customWidth="1"/>
    <col min="3" max="3" width="9.83203125" style="3" bestFit="1" customWidth="1"/>
    <col min="4" max="4" width="5.6640625" style="3" customWidth="1"/>
    <col min="5" max="6" width="8.33203125" style="3" customWidth="1"/>
    <col min="7" max="8" width="9.1640625" style="3"/>
    <col min="9" max="9" width="5.6640625" style="3" customWidth="1"/>
    <col min="10" max="11" width="8.33203125" style="3" customWidth="1"/>
    <col min="12" max="12" width="9.1640625" style="3" customWidth="1"/>
    <col min="13" max="16384" width="9.1640625" style="3"/>
  </cols>
  <sheetData>
    <row r="1" spans="2:13" ht="10" customHeight="1"/>
    <row r="2" spans="2:13" ht="18">
      <c r="B2" s="4" t="s">
        <v>4</v>
      </c>
    </row>
    <row r="3" spans="2:13">
      <c r="B3" s="6" t="s">
        <v>356</v>
      </c>
    </row>
    <row r="4" spans="2:13">
      <c r="B4" s="6"/>
    </row>
    <row r="5" spans="2:13" ht="30">
      <c r="B5" s="93" t="s">
        <v>7</v>
      </c>
      <c r="C5" s="93"/>
      <c r="D5" s="93"/>
      <c r="E5" s="93"/>
      <c r="F5" s="93"/>
      <c r="G5" s="93"/>
      <c r="H5" s="93"/>
      <c r="I5" s="93"/>
      <c r="J5" s="93"/>
      <c r="K5" s="93"/>
      <c r="L5" s="93"/>
      <c r="M5" s="5"/>
    </row>
    <row r="6" spans="2:13" ht="30">
      <c r="B6" s="93"/>
      <c r="C6" s="93"/>
      <c r="D6" s="93"/>
      <c r="E6" s="93"/>
      <c r="F6" s="93"/>
      <c r="G6" s="93"/>
      <c r="H6" s="93"/>
      <c r="I6" s="93"/>
      <c r="J6" s="93"/>
      <c r="K6" s="93"/>
      <c r="L6" s="93"/>
      <c r="M6" s="5"/>
    </row>
    <row r="7" spans="2:13" ht="30">
      <c r="B7" s="93"/>
      <c r="C7" s="93"/>
      <c r="D7" s="93"/>
      <c r="E7" s="93"/>
      <c r="F7" s="93"/>
      <c r="G7" s="93"/>
      <c r="H7" s="93"/>
      <c r="I7" s="93"/>
      <c r="J7" s="93"/>
      <c r="K7" s="93"/>
      <c r="L7" s="93"/>
      <c r="M7" s="5"/>
    </row>
    <row r="8" spans="2:13" ht="30">
      <c r="B8" s="93"/>
      <c r="C8" s="93"/>
      <c r="D8" s="93"/>
      <c r="E8" s="93"/>
      <c r="F8" s="93"/>
      <c r="G8" s="93"/>
      <c r="H8" s="93"/>
      <c r="I8" s="93"/>
      <c r="J8" s="93"/>
      <c r="K8" s="93"/>
      <c r="L8" s="93"/>
      <c r="M8" s="5"/>
    </row>
    <row r="9" spans="2:13" ht="30">
      <c r="B9" s="93"/>
      <c r="C9" s="93"/>
      <c r="D9" s="93"/>
      <c r="E9" s="93"/>
      <c r="F9" s="93"/>
      <c r="G9" s="93"/>
      <c r="H9" s="93"/>
      <c r="I9" s="93"/>
      <c r="J9" s="93"/>
      <c r="K9" s="93"/>
      <c r="L9" s="93"/>
      <c r="M9" s="5"/>
    </row>
    <row r="10" spans="2:13" ht="30">
      <c r="B10" s="93"/>
      <c r="C10" s="93"/>
      <c r="D10" s="93"/>
      <c r="E10" s="93"/>
      <c r="F10" s="93"/>
      <c r="G10" s="93"/>
      <c r="H10" s="93"/>
      <c r="I10" s="93"/>
      <c r="J10" s="93"/>
      <c r="K10" s="93"/>
      <c r="L10" s="93"/>
      <c r="M10" s="5"/>
    </row>
    <row r="11" spans="2:13" ht="30">
      <c r="B11" s="8"/>
      <c r="C11" s="8"/>
      <c r="D11" s="8"/>
      <c r="E11" s="8"/>
      <c r="F11" s="8"/>
      <c r="G11" s="8"/>
      <c r="H11" s="8"/>
      <c r="I11" s="8"/>
      <c r="J11" s="8"/>
      <c r="K11" s="8"/>
      <c r="L11" s="5"/>
      <c r="M11" s="5"/>
    </row>
    <row r="12" spans="2:13">
      <c r="B12" s="93" t="s">
        <v>5</v>
      </c>
      <c r="C12" s="93"/>
      <c r="D12" s="93"/>
      <c r="E12" s="93"/>
      <c r="F12" s="93"/>
      <c r="G12" s="93"/>
      <c r="H12" s="93"/>
      <c r="I12" s="93"/>
      <c r="J12" s="93"/>
      <c r="K12" s="93"/>
      <c r="L12" s="93"/>
    </row>
    <row r="13" spans="2:13">
      <c r="B13" s="93"/>
      <c r="C13" s="93"/>
      <c r="D13" s="93"/>
      <c r="E13" s="93"/>
      <c r="F13" s="93"/>
      <c r="G13" s="93"/>
      <c r="H13" s="93"/>
      <c r="I13" s="93"/>
      <c r="J13" s="93"/>
      <c r="K13" s="93"/>
      <c r="L13" s="93"/>
    </row>
    <row r="14" spans="2:13">
      <c r="B14" s="93"/>
      <c r="C14" s="93"/>
      <c r="D14" s="93"/>
      <c r="E14" s="93"/>
      <c r="F14" s="93"/>
      <c r="G14" s="93"/>
      <c r="H14" s="93"/>
      <c r="I14" s="93"/>
      <c r="J14" s="93"/>
      <c r="K14" s="93"/>
      <c r="L14" s="93"/>
    </row>
    <row r="15" spans="2:13">
      <c r="B15" s="93"/>
      <c r="C15" s="93"/>
      <c r="D15" s="93"/>
      <c r="E15" s="93"/>
      <c r="F15" s="93"/>
      <c r="G15" s="93"/>
      <c r="H15" s="93"/>
      <c r="I15" s="93"/>
      <c r="J15" s="93"/>
      <c r="K15" s="93"/>
      <c r="L15" s="93"/>
    </row>
    <row r="16" spans="2:13">
      <c r="B16" s="93"/>
      <c r="C16" s="93"/>
      <c r="D16" s="93"/>
      <c r="E16" s="93"/>
      <c r="F16" s="93"/>
      <c r="G16" s="93"/>
      <c r="H16" s="93"/>
      <c r="I16" s="93"/>
      <c r="J16" s="93"/>
      <c r="K16" s="93"/>
      <c r="L16" s="93"/>
    </row>
    <row r="18" spans="2:25" ht="214.5" customHeight="1">
      <c r="B18" s="93" t="s">
        <v>357</v>
      </c>
      <c r="C18" s="93"/>
      <c r="D18" s="93"/>
      <c r="E18" s="93"/>
      <c r="F18" s="93"/>
      <c r="G18" s="93"/>
      <c r="H18" s="93"/>
      <c r="I18" s="93"/>
      <c r="J18" s="93"/>
      <c r="K18" s="93"/>
      <c r="L18" s="82"/>
      <c r="O18" s="93"/>
      <c r="P18" s="93"/>
      <c r="Q18" s="93"/>
      <c r="R18" s="93"/>
      <c r="S18" s="93"/>
      <c r="T18" s="93"/>
      <c r="U18" s="93"/>
      <c r="V18" s="93"/>
      <c r="W18" s="93"/>
      <c r="X18" s="93"/>
      <c r="Y18" s="93"/>
    </row>
    <row r="19" spans="2:25" ht="30">
      <c r="B19" s="82"/>
      <c r="C19" s="82"/>
      <c r="D19" s="82"/>
      <c r="E19" s="82"/>
      <c r="F19" s="82"/>
      <c r="G19" s="82"/>
      <c r="H19" s="82"/>
      <c r="I19" s="82"/>
      <c r="J19" s="82"/>
      <c r="K19" s="82"/>
      <c r="L19" s="82"/>
      <c r="O19" s="93"/>
      <c r="P19" s="93"/>
      <c r="Q19" s="93"/>
      <c r="R19" s="93"/>
      <c r="S19" s="93"/>
      <c r="T19" s="93"/>
      <c r="U19" s="93"/>
      <c r="V19" s="93"/>
      <c r="W19" s="93"/>
      <c r="X19" s="93"/>
      <c r="Y19" s="93"/>
    </row>
    <row r="20" spans="2:25">
      <c r="B20" s="93" t="s">
        <v>6</v>
      </c>
      <c r="C20" s="93"/>
      <c r="D20" s="93"/>
      <c r="E20" s="93"/>
      <c r="F20" s="93"/>
      <c r="G20" s="93"/>
      <c r="H20" s="93"/>
      <c r="I20" s="93"/>
      <c r="J20" s="93"/>
      <c r="K20" s="93"/>
      <c r="L20" s="93"/>
    </row>
    <row r="21" spans="2:25">
      <c r="B21" s="93"/>
      <c r="C21" s="93"/>
      <c r="D21" s="93"/>
      <c r="E21" s="93"/>
      <c r="F21" s="93"/>
      <c r="G21" s="93"/>
      <c r="H21" s="93"/>
      <c r="I21" s="93"/>
      <c r="J21" s="93"/>
      <c r="K21" s="93"/>
      <c r="L21" s="93"/>
    </row>
    <row r="22" spans="2:25">
      <c r="B22" s="93"/>
      <c r="C22" s="93"/>
      <c r="D22" s="93"/>
      <c r="E22" s="93"/>
      <c r="F22" s="93"/>
      <c r="G22" s="93"/>
      <c r="H22" s="93"/>
      <c r="I22" s="93"/>
      <c r="J22" s="93"/>
      <c r="K22" s="93"/>
      <c r="L22" s="93"/>
    </row>
    <row r="23" spans="2:25" ht="23" customHeight="1">
      <c r="B23" s="93"/>
      <c r="C23" s="93"/>
      <c r="D23" s="93"/>
      <c r="E23" s="93"/>
      <c r="F23" s="93"/>
      <c r="G23" s="93"/>
      <c r="H23" s="93"/>
      <c r="I23" s="93"/>
      <c r="J23" s="93"/>
      <c r="K23" s="93"/>
      <c r="L23" s="93"/>
    </row>
    <row r="24" spans="2:25" ht="30">
      <c r="B24" s="7"/>
      <c r="C24" s="7"/>
      <c r="D24" s="7"/>
      <c r="E24" s="7"/>
      <c r="F24" s="7"/>
      <c r="G24" s="7"/>
      <c r="H24" s="7"/>
      <c r="I24" s="7"/>
      <c r="J24" s="7"/>
      <c r="K24" s="7"/>
      <c r="L24" s="7"/>
    </row>
    <row r="25" spans="2:25" ht="15.75" customHeight="1">
      <c r="B25" s="96" t="s">
        <v>209</v>
      </c>
      <c r="C25" s="97"/>
      <c r="D25" s="97"/>
      <c r="E25" s="97"/>
      <c r="F25" s="97"/>
      <c r="G25" s="97"/>
      <c r="H25" s="97"/>
      <c r="I25" s="97"/>
      <c r="J25" s="97"/>
      <c r="K25" s="98"/>
      <c r="L25" s="9"/>
    </row>
    <row r="26" spans="2:25" ht="30">
      <c r="B26" s="65" t="s">
        <v>206</v>
      </c>
      <c r="C26" s="66"/>
      <c r="D26" s="59"/>
      <c r="E26" s="58" t="s">
        <v>207</v>
      </c>
      <c r="F26" s="64" t="s">
        <v>208</v>
      </c>
      <c r="G26" s="65" t="s">
        <v>206</v>
      </c>
      <c r="H26" s="66"/>
      <c r="I26" s="59"/>
      <c r="J26" s="58" t="s">
        <v>207</v>
      </c>
      <c r="K26" s="64" t="s">
        <v>208</v>
      </c>
    </row>
    <row r="27" spans="2:25">
      <c r="B27" s="95" t="s">
        <v>354</v>
      </c>
      <c r="C27" s="95"/>
      <c r="D27" s="95"/>
      <c r="E27" s="95"/>
      <c r="F27" s="95"/>
      <c r="G27" s="95" t="s">
        <v>355</v>
      </c>
      <c r="H27" s="95"/>
      <c r="I27" s="95"/>
      <c r="J27" s="95"/>
      <c r="K27" s="95"/>
    </row>
    <row r="28" spans="2:25" ht="30">
      <c r="B28" s="67" t="str">
        <f>'IAAS Requirements'!A2</f>
        <v>Achitecture</v>
      </c>
      <c r="C28" s="68"/>
      <c r="D28" s="69"/>
      <c r="E28" s="70">
        <v>0.15</v>
      </c>
      <c r="F28" s="71">
        <f>'IAAS Requirements'!N2</f>
        <v>0</v>
      </c>
      <c r="G28" s="67" t="str">
        <f>'CICD DevOps Requirements'!A2</f>
        <v>CICD / DevOps</v>
      </c>
      <c r="H28" s="68"/>
      <c r="I28" s="69"/>
      <c r="J28" s="70">
        <v>1</v>
      </c>
      <c r="K28" s="71">
        <f>'CICD DevOps Requirements'!M2100</f>
        <v>0</v>
      </c>
    </row>
    <row r="29" spans="2:25" ht="30">
      <c r="B29" s="67" t="str">
        <f>'IAAS Requirements'!A13</f>
        <v>Development</v>
      </c>
      <c r="C29" s="68"/>
      <c r="D29" s="69"/>
      <c r="E29" s="70">
        <v>7.4999999999999997E-2</v>
      </c>
      <c r="F29" s="71">
        <f>'IAAS Requirements'!N13</f>
        <v>0</v>
      </c>
      <c r="G29" s="67"/>
      <c r="H29" s="68"/>
      <c r="I29" s="69"/>
      <c r="J29" s="70"/>
      <c r="K29" s="71"/>
    </row>
    <row r="30" spans="2:25" ht="30">
      <c r="B30" s="67" t="str">
        <f>'IAAS Requirements'!A20</f>
        <v>Delivery</v>
      </c>
      <c r="C30" s="68"/>
      <c r="D30" s="69"/>
      <c r="E30" s="70">
        <v>0.1</v>
      </c>
      <c r="F30" s="71">
        <f>'IAAS Requirements'!N20</f>
        <v>0</v>
      </c>
      <c r="G30" s="67"/>
      <c r="H30" s="68"/>
      <c r="I30" s="69"/>
      <c r="J30" s="70"/>
      <c r="K30" s="71"/>
    </row>
    <row r="31" spans="2:25" ht="30">
      <c r="B31" s="67" t="str">
        <f>'IAAS Requirements'!A35</f>
        <v>Configuration</v>
      </c>
      <c r="C31" s="68"/>
      <c r="D31" s="69"/>
      <c r="E31" s="70">
        <v>0.1</v>
      </c>
      <c r="F31" s="71">
        <f>'IAAS Requirements'!N35</f>
        <v>0</v>
      </c>
      <c r="G31" s="67"/>
      <c r="H31" s="68"/>
      <c r="I31" s="69"/>
      <c r="J31" s="70"/>
      <c r="K31" s="71"/>
    </row>
    <row r="32" spans="2:25" ht="30">
      <c r="B32" s="67" t="str">
        <f>'IAAS Requirements'!A39</f>
        <v>Test</v>
      </c>
      <c r="C32" s="68"/>
      <c r="D32" s="69"/>
      <c r="E32" s="70">
        <v>0.1</v>
      </c>
      <c r="F32" s="71">
        <f>'IAAS Requirements'!N39</f>
        <v>0</v>
      </c>
      <c r="G32" s="67"/>
      <c r="H32" s="68"/>
      <c r="I32" s="69"/>
      <c r="J32" s="70"/>
      <c r="K32" s="71"/>
    </row>
    <row r="33" spans="2:11" ht="30">
      <c r="B33" s="67" t="str">
        <f>'IAAS Requirements'!A45</f>
        <v>Automation</v>
      </c>
      <c r="C33" s="68"/>
      <c r="D33" s="69"/>
      <c r="E33" s="70">
        <v>0.125</v>
      </c>
      <c r="F33" s="71">
        <f>'IAAS Requirements'!N45</f>
        <v>0</v>
      </c>
      <c r="G33" s="67"/>
      <c r="H33" s="68"/>
      <c r="I33" s="69"/>
      <c r="J33" s="70"/>
      <c r="K33" s="71"/>
    </row>
    <row r="34" spans="2:11" ht="30">
      <c r="B34" s="67" t="str">
        <f>'IAAS Requirements'!A51</f>
        <v>Monitoring</v>
      </c>
      <c r="C34" s="68"/>
      <c r="D34" s="69"/>
      <c r="E34" s="70">
        <v>0.125</v>
      </c>
      <c r="F34" s="71">
        <f>'IAAS Requirements'!N51</f>
        <v>0</v>
      </c>
      <c r="G34" s="67"/>
      <c r="H34" s="68"/>
      <c r="I34" s="69"/>
      <c r="J34" s="70"/>
      <c r="K34" s="71"/>
    </row>
    <row r="35" spans="2:11" ht="30">
      <c r="B35" s="67" t="str">
        <f>'IAAS Requirements'!A16</f>
        <v>Interfaces</v>
      </c>
      <c r="C35" s="68"/>
      <c r="D35" s="69"/>
      <c r="E35" s="70">
        <v>0.1</v>
      </c>
      <c r="F35" s="71">
        <f>'IAAS Requirements'!N16</f>
        <v>0</v>
      </c>
      <c r="G35" s="67"/>
      <c r="H35" s="68"/>
      <c r="I35" s="69"/>
      <c r="J35" s="70"/>
      <c r="K35" s="71"/>
    </row>
    <row r="36" spans="2:11" ht="30">
      <c r="B36" s="67" t="str">
        <f>'IAAS Requirements'!A55</f>
        <v>Documentation</v>
      </c>
      <c r="C36" s="68"/>
      <c r="D36" s="69"/>
      <c r="E36" s="72">
        <v>0.125</v>
      </c>
      <c r="F36" s="73">
        <f>'IAAS Requirements'!N55</f>
        <v>0</v>
      </c>
      <c r="G36" s="67"/>
      <c r="H36" s="68"/>
      <c r="I36" s="69"/>
      <c r="J36" s="72"/>
      <c r="K36" s="73"/>
    </row>
    <row r="37" spans="2:11">
      <c r="B37" s="75"/>
      <c r="C37" s="75"/>
      <c r="D37" s="75"/>
      <c r="E37" s="89">
        <f>SUM(E28:E36)</f>
        <v>0.99999999999999989</v>
      </c>
      <c r="F37" s="74">
        <f>SUMPRODUCT(E28:E36,F28:F36)</f>
        <v>0</v>
      </c>
      <c r="G37" s="75"/>
      <c r="H37" s="75"/>
      <c r="I37" s="75"/>
      <c r="J37" s="89">
        <f>SUM(J28:J36)</f>
        <v>1</v>
      </c>
      <c r="K37" s="74">
        <f>SUMPRODUCT(J28:J36,K28:K36)</f>
        <v>0</v>
      </c>
    </row>
  </sheetData>
  <customSheetViews>
    <customSheetView guid="{0247BD24-E6C0-4B45-84D8-618CCFE3B260}">
      <pageMargins left="0.70866141732283472" right="0.70866141732283472" top="0.74803149606299213" bottom="0.74803149606299213" header="0.31496062992125984" footer="0.31496062992125984"/>
      <pageSetup paperSize="9" orientation="landscape" r:id="rId1"/>
    </customSheetView>
  </customSheetViews>
  <mergeCells count="8">
    <mergeCell ref="O18:Y19"/>
    <mergeCell ref="B25:K25"/>
    <mergeCell ref="B18:K18"/>
    <mergeCell ref="B5:L10"/>
    <mergeCell ref="B12:L16"/>
    <mergeCell ref="B20:L23"/>
    <mergeCell ref="B27:F27"/>
    <mergeCell ref="G27:K27"/>
  </mergeCells>
  <pageMargins left="0.98425196850393704" right="0.70866141732283472" top="0.74803149606299213" bottom="0.7480314960629921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G41"/>
  <sheetViews>
    <sheetView zoomScaleNormal="100" workbookViewId="0">
      <selection activeCell="C4" sqref="C4"/>
    </sheetView>
  </sheetViews>
  <sheetFormatPr baseColWidth="10" defaultColWidth="11.5" defaultRowHeight="15"/>
  <cols>
    <col min="1" max="1" width="4.6640625" style="47" customWidth="1"/>
    <col min="2" max="2" width="73.6640625" style="47" customWidth="1"/>
    <col min="3" max="3" width="8.6640625" style="47" customWidth="1"/>
    <col min="4" max="16384" width="11.5" style="47"/>
  </cols>
  <sheetData>
    <row r="1" spans="1:7" ht="18">
      <c r="A1" s="99" t="s">
        <v>218</v>
      </c>
      <c r="B1" s="99"/>
      <c r="C1" s="99"/>
      <c r="D1" s="46"/>
      <c r="E1" s="46"/>
      <c r="F1" s="46"/>
      <c r="G1" s="46"/>
    </row>
    <row r="2" spans="1:7">
      <c r="B2" s="46"/>
      <c r="C2" s="46"/>
      <c r="D2" s="46"/>
      <c r="E2" s="46"/>
      <c r="F2" s="46"/>
      <c r="G2" s="46"/>
    </row>
    <row r="3" spans="1:7" ht="220">
      <c r="B3" s="46" t="s">
        <v>408</v>
      </c>
      <c r="C3" s="46"/>
      <c r="D3" s="46"/>
      <c r="E3" s="46"/>
      <c r="F3" s="46"/>
      <c r="G3" s="46"/>
    </row>
    <row r="4" spans="1:7">
      <c r="B4" s="46"/>
      <c r="C4" s="46"/>
      <c r="D4" s="46"/>
      <c r="E4" s="46"/>
      <c r="F4" s="46"/>
      <c r="G4" s="46"/>
    </row>
    <row r="5" spans="1:7" ht="16">
      <c r="A5" s="48" t="s">
        <v>199</v>
      </c>
      <c r="B5" s="49" t="s">
        <v>200</v>
      </c>
      <c r="C5" s="48" t="s">
        <v>201</v>
      </c>
      <c r="D5" s="46"/>
      <c r="E5" s="46"/>
      <c r="F5" s="46"/>
      <c r="G5" s="46"/>
    </row>
    <row r="6" spans="1:7" ht="16">
      <c r="A6" s="50">
        <v>1</v>
      </c>
      <c r="B6" s="46" t="s">
        <v>202</v>
      </c>
      <c r="C6" s="50"/>
      <c r="D6" s="46"/>
      <c r="E6" s="46"/>
      <c r="F6" s="46"/>
      <c r="G6" s="46"/>
    </row>
    <row r="7" spans="1:7" ht="16">
      <c r="A7" s="50">
        <v>3</v>
      </c>
      <c r="B7" s="46" t="s">
        <v>253</v>
      </c>
      <c r="C7" s="50"/>
      <c r="D7" s="46"/>
      <c r="E7" s="46"/>
      <c r="F7" s="46"/>
      <c r="G7" s="46"/>
    </row>
    <row r="8" spans="1:7" ht="16">
      <c r="A8" s="50">
        <v>4</v>
      </c>
      <c r="B8" s="46" t="s">
        <v>203</v>
      </c>
      <c r="C8" s="50"/>
      <c r="D8" s="46"/>
      <c r="E8" s="46"/>
      <c r="F8" s="46"/>
      <c r="G8" s="46"/>
    </row>
    <row r="9" spans="1:7" ht="32">
      <c r="A9" s="50">
        <v>5</v>
      </c>
      <c r="B9" s="46" t="s">
        <v>204</v>
      </c>
      <c r="C9" s="50"/>
      <c r="D9" s="46"/>
      <c r="E9" s="46"/>
      <c r="F9" s="46"/>
      <c r="G9" s="46"/>
    </row>
    <row r="10" spans="1:7" ht="32">
      <c r="A10" s="50">
        <v>6</v>
      </c>
      <c r="B10" s="46" t="s">
        <v>219</v>
      </c>
      <c r="C10" s="50"/>
      <c r="D10" s="46"/>
      <c r="E10" s="46"/>
      <c r="F10" s="46"/>
      <c r="G10" s="46"/>
    </row>
    <row r="11" spans="1:7" ht="32">
      <c r="A11" s="50">
        <v>7</v>
      </c>
      <c r="B11" s="46" t="s">
        <v>251</v>
      </c>
      <c r="C11" s="50"/>
      <c r="D11" s="46"/>
      <c r="E11" s="46"/>
      <c r="F11" s="46"/>
      <c r="G11" s="46"/>
    </row>
    <row r="12" spans="1:7" ht="16">
      <c r="A12" s="50">
        <v>8</v>
      </c>
      <c r="B12" s="46" t="s">
        <v>220</v>
      </c>
      <c r="C12" s="50"/>
      <c r="D12" s="46"/>
      <c r="E12" s="46"/>
      <c r="F12" s="46"/>
      <c r="G12" s="46"/>
    </row>
    <row r="13" spans="1:7" ht="16">
      <c r="A13" s="50">
        <v>9</v>
      </c>
      <c r="B13" s="46" t="s">
        <v>237</v>
      </c>
      <c r="C13" s="50"/>
      <c r="D13" s="46"/>
      <c r="E13" s="46"/>
      <c r="F13" s="46"/>
      <c r="G13" s="46"/>
    </row>
    <row r="14" spans="1:7">
      <c r="A14" s="46"/>
      <c r="C14" s="50"/>
      <c r="D14" s="46"/>
      <c r="E14" s="46"/>
      <c r="F14" s="46"/>
      <c r="G14" s="46"/>
    </row>
    <row r="15" spans="1:7">
      <c r="A15" s="46"/>
      <c r="B15" s="46"/>
      <c r="C15" s="50"/>
      <c r="D15" s="46"/>
      <c r="E15" s="46"/>
      <c r="F15" s="46"/>
      <c r="G15" s="46"/>
    </row>
    <row r="16" spans="1:7">
      <c r="A16" s="46"/>
      <c r="B16" s="46"/>
      <c r="C16" s="50"/>
      <c r="D16" s="46"/>
      <c r="E16" s="46"/>
      <c r="F16" s="46"/>
      <c r="G16" s="46"/>
    </row>
    <row r="17" spans="1:7" ht="16">
      <c r="A17" s="46"/>
      <c r="B17" s="46" t="s">
        <v>205</v>
      </c>
      <c r="C17" s="50"/>
      <c r="D17" s="46"/>
      <c r="E17" s="46"/>
      <c r="F17" s="46"/>
      <c r="G17" s="46"/>
    </row>
    <row r="18" spans="1:7">
      <c r="A18" s="46"/>
      <c r="B18" s="46"/>
      <c r="C18" s="51"/>
    </row>
    <row r="19" spans="1:7">
      <c r="A19" s="46"/>
      <c r="B19" s="46"/>
      <c r="C19" s="51"/>
    </row>
    <row r="20" spans="1:7">
      <c r="A20" s="46"/>
      <c r="B20" s="46"/>
      <c r="C20" s="51"/>
    </row>
    <row r="21" spans="1:7">
      <c r="A21" s="46"/>
      <c r="B21" s="46"/>
      <c r="C21" s="51"/>
    </row>
    <row r="22" spans="1:7" ht="16">
      <c r="A22" s="46"/>
      <c r="B22" s="46" t="s">
        <v>205</v>
      </c>
      <c r="C22" s="51"/>
    </row>
    <row r="23" spans="1:7">
      <c r="A23" s="46"/>
      <c r="B23" s="46"/>
      <c r="C23" s="51"/>
    </row>
    <row r="24" spans="1:7">
      <c r="A24" s="46"/>
      <c r="B24" s="46"/>
      <c r="C24" s="51"/>
    </row>
    <row r="25" spans="1:7">
      <c r="A25" s="46"/>
      <c r="B25" s="46"/>
      <c r="C25" s="51"/>
    </row>
    <row r="26" spans="1:7">
      <c r="A26" s="46"/>
      <c r="B26" s="46"/>
      <c r="C26" s="51"/>
    </row>
    <row r="27" spans="1:7">
      <c r="B27" s="47" t="s">
        <v>205</v>
      </c>
    </row>
    <row r="32" spans="1:7">
      <c r="B32" s="47" t="s">
        <v>205</v>
      </c>
    </row>
    <row r="37" spans="2:2">
      <c r="B37" s="47" t="s">
        <v>205</v>
      </c>
    </row>
    <row r="41" spans="2:2">
      <c r="B41" s="47" t="s">
        <v>252</v>
      </c>
    </row>
  </sheetData>
  <mergeCells count="1">
    <mergeCell ref="A1:C1"/>
  </mergeCells>
  <conditionalFormatting sqref="C6:C12">
    <cfRule type="cellIs" dxfId="70" priority="5" operator="equal">
      <formula>"NO"</formula>
    </cfRule>
    <cfRule type="cellIs" dxfId="69" priority="6" operator="equal">
      <formula>"""NO"""</formula>
    </cfRule>
  </conditionalFormatting>
  <conditionalFormatting sqref="C13">
    <cfRule type="cellIs" dxfId="68" priority="1" operator="equal">
      <formula>"NO"</formula>
    </cfRule>
    <cfRule type="cellIs" dxfId="67" priority="2" operator="equal">
      <formula>"""NO"""</formula>
    </cfRule>
  </conditionalFormatting>
  <dataValidations count="1">
    <dataValidation type="list" allowBlank="1" showInputMessage="1" showErrorMessage="1" sqref="C6:C14" xr:uid="{00000000-0002-0000-0200-000000000000}">
      <formula1>"YES,NO"</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rgb="FFE20074"/>
    <outlinePr summaryBelow="0" summaryRight="0"/>
  </sheetPr>
  <dimension ref="A1:P61"/>
  <sheetViews>
    <sheetView zoomScaleNormal="100" workbookViewId="0">
      <pane xSplit="1" ySplit="1" topLeftCell="B15" activePane="bottomRight" state="frozen"/>
      <selection activeCell="G3" sqref="G3"/>
      <selection pane="topRight" activeCell="G3" sqref="G3"/>
      <selection pane="bottomLeft" activeCell="G3" sqref="G3"/>
      <selection pane="bottomRight" activeCell="D25" sqref="A1:P61"/>
    </sheetView>
  </sheetViews>
  <sheetFormatPr baseColWidth="10" defaultColWidth="11.5" defaultRowHeight="30" outlineLevelRow="1" outlineLevelCol="1"/>
  <cols>
    <col min="1" max="1" width="15.6640625" style="2" customWidth="1"/>
    <col min="2" max="2" width="5.6640625" style="10" customWidth="1"/>
    <col min="3" max="3" width="20.6640625" style="2" customWidth="1"/>
    <col min="4" max="4" width="25.6640625" style="2" customWidth="1"/>
    <col min="5" max="6" width="50.6640625" style="2" customWidth="1" outlineLevel="1"/>
    <col min="7" max="7" width="26.83203125" style="2" customWidth="1" outlineLevel="1"/>
    <col min="8" max="8" width="3.6640625" style="2" customWidth="1"/>
    <col min="9" max="9" width="10.6640625" style="2" customWidth="1" outlineLevel="1"/>
    <col min="10" max="10" width="8.5" style="2" customWidth="1" outlineLevel="1"/>
    <col min="11" max="11" width="15.6640625" style="2" customWidth="1" outlineLevel="1"/>
    <col min="12" max="12" width="3.5" style="2" customWidth="1"/>
    <col min="13" max="13" width="8.6640625" style="1" customWidth="1" outlineLevel="1"/>
    <col min="14" max="14" width="8.6640625" style="2" customWidth="1" outlineLevel="1"/>
    <col min="15" max="15" width="20.6640625" style="1" customWidth="1" outlineLevel="1"/>
    <col min="16" max="16" width="12.6640625" style="1" customWidth="1"/>
    <col min="17" max="16384" width="11.5" style="1"/>
  </cols>
  <sheetData>
    <row r="1" spans="1:16" ht="93">
      <c r="A1" s="16" t="s">
        <v>100</v>
      </c>
      <c r="B1" s="14" t="s">
        <v>14</v>
      </c>
      <c r="C1" s="16" t="s">
        <v>1</v>
      </c>
      <c r="D1" s="16" t="s">
        <v>0</v>
      </c>
      <c r="E1" s="16" t="s">
        <v>3</v>
      </c>
      <c r="F1" s="16" t="s">
        <v>197</v>
      </c>
      <c r="G1" s="16" t="s">
        <v>13</v>
      </c>
      <c r="H1" s="17" t="s">
        <v>98</v>
      </c>
      <c r="I1" s="14" t="s">
        <v>11</v>
      </c>
      <c r="J1" s="14" t="s">
        <v>80</v>
      </c>
      <c r="K1" s="14" t="s">
        <v>12</v>
      </c>
      <c r="L1" s="17" t="s">
        <v>99</v>
      </c>
      <c r="M1" s="19" t="s">
        <v>93</v>
      </c>
      <c r="N1" s="18" t="s">
        <v>91</v>
      </c>
      <c r="O1" s="19" t="s">
        <v>92</v>
      </c>
      <c r="P1" s="63" t="s">
        <v>210</v>
      </c>
    </row>
    <row r="2" spans="1:16" hidden="1">
      <c r="A2" s="23" t="s">
        <v>169</v>
      </c>
      <c r="B2" s="20"/>
      <c r="C2" s="21"/>
      <c r="D2" s="15"/>
      <c r="E2" s="15"/>
      <c r="F2" s="15"/>
      <c r="G2" s="15"/>
      <c r="H2" s="22"/>
      <c r="I2" s="15"/>
      <c r="J2" s="15"/>
      <c r="K2" s="15"/>
      <c r="L2" s="22"/>
      <c r="M2" s="60">
        <f>Introduction!E28</f>
        <v>0.15</v>
      </c>
      <c r="N2" s="61">
        <f>IF(COUNT(N5:N12)=0,0,SUM(N5:N12)/(COUNT(N5:N12)*3))</f>
        <v>0</v>
      </c>
      <c r="O2" s="15"/>
      <c r="P2" s="57">
        <f>Introduction!F37</f>
        <v>0</v>
      </c>
    </row>
    <row r="3" spans="1:16" s="29" customFormat="1" ht="409.6" hidden="1" outlineLevel="1">
      <c r="A3" s="24" t="s">
        <v>132</v>
      </c>
      <c r="B3" s="77" t="s">
        <v>17</v>
      </c>
      <c r="C3" s="24" t="s">
        <v>131</v>
      </c>
      <c r="D3" s="24" t="s">
        <v>101</v>
      </c>
      <c r="E3" s="25" t="s">
        <v>259</v>
      </c>
      <c r="F3" s="25"/>
      <c r="G3" s="24" t="s">
        <v>90</v>
      </c>
      <c r="H3" s="26"/>
      <c r="I3" s="24"/>
      <c r="J3" s="24"/>
      <c r="K3" s="24"/>
      <c r="L3" s="26"/>
      <c r="M3" s="52"/>
      <c r="N3" s="53"/>
      <c r="O3" s="54"/>
    </row>
    <row r="4" spans="1:16" s="29" customFormat="1" ht="124" hidden="1" outlineLevel="1">
      <c r="A4" s="24" t="s">
        <v>224</v>
      </c>
      <c r="B4" s="77" t="s">
        <v>17</v>
      </c>
      <c r="C4" s="24" t="s">
        <v>131</v>
      </c>
      <c r="D4" s="24" t="s">
        <v>225</v>
      </c>
      <c r="E4" s="35" t="s">
        <v>226</v>
      </c>
      <c r="F4" s="35" t="s">
        <v>260</v>
      </c>
      <c r="G4" s="24" t="s">
        <v>90</v>
      </c>
      <c r="H4" s="26"/>
      <c r="I4" s="24"/>
      <c r="J4" s="24"/>
      <c r="K4" s="24"/>
      <c r="L4" s="26"/>
      <c r="M4" s="27"/>
      <c r="N4" s="24"/>
      <c r="O4" s="28"/>
    </row>
    <row r="5" spans="1:16" s="29" customFormat="1" ht="217" hidden="1" outlineLevel="1">
      <c r="A5" s="24" t="s">
        <v>133</v>
      </c>
      <c r="B5" s="80" t="s">
        <v>15</v>
      </c>
      <c r="C5" s="24" t="s">
        <v>131</v>
      </c>
      <c r="D5" s="24" t="s">
        <v>102</v>
      </c>
      <c r="E5" s="24" t="s">
        <v>270</v>
      </c>
      <c r="F5" s="24" t="s">
        <v>261</v>
      </c>
      <c r="G5" s="24" t="s">
        <v>18</v>
      </c>
      <c r="H5" s="26"/>
      <c r="I5" s="24"/>
      <c r="J5" s="24"/>
      <c r="K5" s="24"/>
      <c r="L5" s="26"/>
      <c r="M5" s="27"/>
      <c r="N5" s="55"/>
      <c r="O5" s="28"/>
    </row>
    <row r="6" spans="1:16" s="29" customFormat="1" ht="248" hidden="1" outlineLevel="1">
      <c r="A6" s="24" t="s">
        <v>134</v>
      </c>
      <c r="B6" s="80" t="s">
        <v>15</v>
      </c>
      <c r="C6" s="24" t="s">
        <v>131</v>
      </c>
      <c r="D6" s="24" t="s">
        <v>103</v>
      </c>
      <c r="E6" s="24" t="s">
        <v>262</v>
      </c>
      <c r="F6" s="24" t="s">
        <v>263</v>
      </c>
      <c r="G6" s="24" t="s">
        <v>18</v>
      </c>
      <c r="H6" s="26"/>
      <c r="I6" s="24"/>
      <c r="J6" s="24"/>
      <c r="K6" s="24"/>
      <c r="L6" s="26"/>
      <c r="M6" s="27"/>
      <c r="N6" s="55"/>
      <c r="O6" s="28"/>
    </row>
    <row r="7" spans="1:16" s="29" customFormat="1" ht="126" hidden="1" customHeight="1" outlineLevel="1">
      <c r="A7" s="25" t="s">
        <v>135</v>
      </c>
      <c r="B7" s="80" t="s">
        <v>15</v>
      </c>
      <c r="C7" s="24" t="s">
        <v>131</v>
      </c>
      <c r="D7" s="24" t="s">
        <v>264</v>
      </c>
      <c r="E7" s="24" t="s">
        <v>271</v>
      </c>
      <c r="F7" s="35" t="s">
        <v>267</v>
      </c>
      <c r="G7" s="24" t="s">
        <v>18</v>
      </c>
      <c r="H7" s="26"/>
      <c r="I7" s="24"/>
      <c r="J7" s="24"/>
      <c r="K7" s="24"/>
      <c r="L7" s="26"/>
      <c r="M7" s="27"/>
      <c r="N7" s="55"/>
      <c r="O7" s="28"/>
    </row>
    <row r="8" spans="1:16" s="29" customFormat="1" ht="217" outlineLevel="1">
      <c r="A8" s="24" t="s">
        <v>136</v>
      </c>
      <c r="B8" s="80" t="s">
        <v>16</v>
      </c>
      <c r="C8" s="24" t="s">
        <v>131</v>
      </c>
      <c r="D8" s="24" t="s">
        <v>265</v>
      </c>
      <c r="E8" s="35" t="s">
        <v>272</v>
      </c>
      <c r="F8" s="24" t="s">
        <v>250</v>
      </c>
      <c r="G8" s="24" t="s">
        <v>10</v>
      </c>
      <c r="H8" s="26"/>
      <c r="I8" s="24"/>
      <c r="J8" s="24"/>
      <c r="K8" s="24"/>
      <c r="L8" s="26"/>
      <c r="M8" s="27"/>
      <c r="N8" s="55"/>
      <c r="O8" s="28"/>
    </row>
    <row r="9" spans="1:16" s="29" customFormat="1" ht="93" outlineLevel="1">
      <c r="A9" s="24" t="s">
        <v>137</v>
      </c>
      <c r="B9" s="80" t="s">
        <v>16</v>
      </c>
      <c r="C9" s="24" t="s">
        <v>131</v>
      </c>
      <c r="D9" s="24" t="s">
        <v>268</v>
      </c>
      <c r="E9" s="35" t="s">
        <v>273</v>
      </c>
      <c r="F9" s="24" t="s">
        <v>233</v>
      </c>
      <c r="G9" s="24" t="s">
        <v>18</v>
      </c>
      <c r="H9" s="26"/>
      <c r="I9" s="24"/>
      <c r="J9" s="24"/>
      <c r="K9" s="24"/>
      <c r="L9" s="26"/>
      <c r="M9" s="27"/>
      <c r="N9" s="55"/>
      <c r="O9" s="28"/>
    </row>
    <row r="10" spans="1:16" s="29" customFormat="1" ht="63.75" hidden="1" customHeight="1" outlineLevel="1">
      <c r="A10" s="24" t="s">
        <v>138</v>
      </c>
      <c r="B10" s="80" t="s">
        <v>15</v>
      </c>
      <c r="C10" s="24" t="s">
        <v>131</v>
      </c>
      <c r="D10" s="24" t="s">
        <v>266</v>
      </c>
      <c r="E10" s="35" t="s">
        <v>274</v>
      </c>
      <c r="F10" s="81" t="s">
        <v>269</v>
      </c>
      <c r="G10" s="24" t="s">
        <v>18</v>
      </c>
      <c r="H10" s="26"/>
      <c r="I10" s="24"/>
      <c r="J10" s="24"/>
      <c r="K10" s="24"/>
      <c r="L10" s="26"/>
      <c r="M10" s="27"/>
      <c r="N10" s="55"/>
      <c r="O10" s="28"/>
    </row>
    <row r="11" spans="1:16" s="29" customFormat="1" ht="124" hidden="1" outlineLevel="1">
      <c r="A11" s="24" t="s">
        <v>139</v>
      </c>
      <c r="B11" s="80" t="s">
        <v>15</v>
      </c>
      <c r="C11" s="24" t="s">
        <v>131</v>
      </c>
      <c r="D11" s="24" t="s">
        <v>105</v>
      </c>
      <c r="E11" s="81" t="s">
        <v>275</v>
      </c>
      <c r="F11" s="81"/>
      <c r="G11" s="24" t="s">
        <v>18</v>
      </c>
      <c r="H11" s="26"/>
      <c r="I11" s="24"/>
      <c r="J11" s="24"/>
      <c r="K11" s="24"/>
      <c r="L11" s="26"/>
      <c r="M11" s="27"/>
      <c r="N11" s="55"/>
      <c r="O11" s="28"/>
    </row>
    <row r="12" spans="1:16" s="29" customFormat="1" ht="75.75" hidden="1" customHeight="1" outlineLevel="1">
      <c r="A12" s="24" t="s">
        <v>140</v>
      </c>
      <c r="B12" s="80" t="s">
        <v>15</v>
      </c>
      <c r="C12" s="24" t="s">
        <v>131</v>
      </c>
      <c r="D12" s="24" t="s">
        <v>104</v>
      </c>
      <c r="E12" s="30" t="s">
        <v>276</v>
      </c>
      <c r="F12" s="30"/>
      <c r="G12" s="24" t="s">
        <v>18</v>
      </c>
      <c r="H12" s="26"/>
      <c r="I12" s="24"/>
      <c r="J12" s="24"/>
      <c r="K12" s="24"/>
      <c r="L12" s="26"/>
      <c r="M12" s="27"/>
      <c r="N12" s="55"/>
      <c r="O12" s="28"/>
    </row>
    <row r="13" spans="1:16" s="29" customFormat="1" hidden="1">
      <c r="A13" s="31" t="s">
        <v>160</v>
      </c>
      <c r="B13" s="78"/>
      <c r="C13" s="32"/>
      <c r="D13" s="33"/>
      <c r="E13" s="33"/>
      <c r="F13" s="33"/>
      <c r="G13" s="33"/>
      <c r="H13" s="26"/>
      <c r="I13" s="15"/>
      <c r="J13" s="15"/>
      <c r="K13" s="15"/>
      <c r="L13" s="26"/>
      <c r="M13" s="62">
        <f>Introduction!E29</f>
        <v>7.4999999999999997E-2</v>
      </c>
      <c r="N13" s="61">
        <f>IF(COUNT(N14:N15)=0,0,SUM(N14:N15)/(COUNT(N14:N15)*3))</f>
        <v>0</v>
      </c>
      <c r="O13" s="15"/>
    </row>
    <row r="14" spans="1:16" s="29" customFormat="1" ht="217" outlineLevel="1">
      <c r="A14" s="24" t="s">
        <v>161</v>
      </c>
      <c r="B14" s="80" t="s">
        <v>16</v>
      </c>
      <c r="C14" s="24" t="s">
        <v>160</v>
      </c>
      <c r="D14" s="30" t="s">
        <v>150</v>
      </c>
      <c r="E14" s="81" t="s">
        <v>277</v>
      </c>
      <c r="F14" s="30"/>
      <c r="G14" s="24" t="s">
        <v>18</v>
      </c>
      <c r="H14" s="26"/>
      <c r="I14" s="24"/>
      <c r="J14" s="24"/>
      <c r="K14" s="24"/>
      <c r="L14" s="26"/>
      <c r="M14" s="27"/>
      <c r="N14" s="55"/>
      <c r="O14" s="28"/>
    </row>
    <row r="15" spans="1:16" s="29" customFormat="1" ht="93" outlineLevel="1">
      <c r="A15" s="24" t="s">
        <v>162</v>
      </c>
      <c r="B15" s="80" t="s">
        <v>16</v>
      </c>
      <c r="C15" s="24" t="s">
        <v>160</v>
      </c>
      <c r="D15" s="30" t="s">
        <v>151</v>
      </c>
      <c r="E15" s="30" t="s">
        <v>234</v>
      </c>
      <c r="F15" s="24" t="s">
        <v>152</v>
      </c>
      <c r="G15" s="24" t="s">
        <v>18</v>
      </c>
      <c r="H15" s="26"/>
      <c r="I15" s="24"/>
      <c r="J15" s="24"/>
      <c r="K15" s="24"/>
      <c r="L15" s="26"/>
      <c r="M15" s="27"/>
      <c r="N15" s="55"/>
      <c r="O15" s="28"/>
    </row>
    <row r="16" spans="1:16" s="29" customFormat="1" hidden="1" collapsed="1">
      <c r="A16" s="31" t="s">
        <v>183</v>
      </c>
      <c r="B16" s="78"/>
      <c r="C16" s="32"/>
      <c r="D16" s="33"/>
      <c r="E16" s="33"/>
      <c r="F16" s="33"/>
      <c r="G16" s="33"/>
      <c r="H16" s="26"/>
      <c r="I16" s="24"/>
      <c r="J16" s="24"/>
      <c r="K16" s="24"/>
      <c r="L16" s="26"/>
      <c r="M16" s="62">
        <f>Introduction!E35</f>
        <v>0.1</v>
      </c>
      <c r="N16" s="61">
        <f>IF(COUNT(N17:N19)=0,0,SUM(N17:N19)/(COUNT(N17:N19)*3))</f>
        <v>0</v>
      </c>
      <c r="O16" s="15"/>
    </row>
    <row r="17" spans="1:15" s="29" customFormat="1" ht="186" hidden="1" outlineLevel="1">
      <c r="A17" s="24" t="s">
        <v>189</v>
      </c>
      <c r="B17" s="80" t="s">
        <v>17</v>
      </c>
      <c r="C17" s="24" t="s">
        <v>183</v>
      </c>
      <c r="D17" s="24" t="s">
        <v>95</v>
      </c>
      <c r="E17" s="24" t="s">
        <v>280</v>
      </c>
      <c r="F17" s="24" t="s">
        <v>278</v>
      </c>
      <c r="G17" s="24" t="s">
        <v>90</v>
      </c>
      <c r="H17" s="26"/>
      <c r="I17" s="24"/>
      <c r="J17" s="24"/>
      <c r="K17" s="24"/>
      <c r="L17" s="26"/>
      <c r="M17" s="27"/>
      <c r="N17" s="55"/>
      <c r="O17" s="28"/>
    </row>
    <row r="18" spans="1:15" s="29" customFormat="1" ht="310" hidden="1" outlineLevel="1">
      <c r="A18" s="24" t="s">
        <v>256</v>
      </c>
      <c r="B18" s="80" t="s">
        <v>15</v>
      </c>
      <c r="C18" s="24" t="s">
        <v>183</v>
      </c>
      <c r="D18" s="24" t="s">
        <v>254</v>
      </c>
      <c r="E18" s="24" t="s">
        <v>255</v>
      </c>
      <c r="F18" s="24" t="s">
        <v>279</v>
      </c>
      <c r="G18" s="24" t="s">
        <v>87</v>
      </c>
      <c r="H18" s="26"/>
      <c r="I18" s="24"/>
      <c r="J18" s="24"/>
      <c r="K18" s="24"/>
      <c r="L18" s="26"/>
      <c r="M18" s="27"/>
      <c r="N18" s="55"/>
      <c r="O18" s="28"/>
    </row>
    <row r="19" spans="1:15" s="29" customFormat="1" ht="279" hidden="1" outlineLevel="1">
      <c r="A19" s="25" t="s">
        <v>190</v>
      </c>
      <c r="B19" s="80" t="s">
        <v>15</v>
      </c>
      <c r="C19" s="24" t="s">
        <v>183</v>
      </c>
      <c r="D19" s="24" t="s">
        <v>119</v>
      </c>
      <c r="E19" s="25" t="s">
        <v>281</v>
      </c>
      <c r="F19" s="24" t="s">
        <v>282</v>
      </c>
      <c r="G19" s="24" t="s">
        <v>18</v>
      </c>
      <c r="H19" s="26"/>
      <c r="I19" s="24"/>
      <c r="J19" s="24"/>
      <c r="K19" s="24"/>
      <c r="L19" s="26"/>
      <c r="M19" s="27"/>
      <c r="N19" s="55"/>
      <c r="O19" s="28"/>
    </row>
    <row r="20" spans="1:15" s="29" customFormat="1" hidden="1">
      <c r="A20" s="31" t="s">
        <v>121</v>
      </c>
      <c r="B20" s="78"/>
      <c r="C20" s="32"/>
      <c r="D20" s="33"/>
      <c r="E20" s="33"/>
      <c r="F20" s="33"/>
      <c r="G20" s="33"/>
      <c r="H20" s="26"/>
      <c r="I20" s="15"/>
      <c r="J20" s="15"/>
      <c r="K20" s="15"/>
      <c r="L20" s="26"/>
      <c r="M20" s="62">
        <f>Introduction!E30</f>
        <v>0.1</v>
      </c>
      <c r="N20" s="61">
        <f>IF(COUNT(N21:N33)=0,0,SUM(N21:N33)/(COUNT(N21:N33)*3))</f>
        <v>0</v>
      </c>
      <c r="O20" s="15"/>
    </row>
    <row r="21" spans="1:15" s="29" customFormat="1" ht="93" hidden="1" outlineLevel="1">
      <c r="A21" s="24" t="s">
        <v>120</v>
      </c>
      <c r="B21" s="80" t="s">
        <v>17</v>
      </c>
      <c r="C21" s="24" t="s">
        <v>121</v>
      </c>
      <c r="D21" s="24" t="s">
        <v>283</v>
      </c>
      <c r="E21" s="35" t="s">
        <v>231</v>
      </c>
      <c r="F21" s="24"/>
      <c r="G21" s="24" t="s">
        <v>90</v>
      </c>
      <c r="H21" s="26"/>
      <c r="I21" s="24"/>
      <c r="J21" s="24"/>
      <c r="K21" s="24"/>
      <c r="L21" s="26"/>
      <c r="M21" s="27"/>
      <c r="N21" s="55"/>
      <c r="O21" s="28"/>
    </row>
    <row r="22" spans="1:15" s="29" customFormat="1" ht="409.6" hidden="1" outlineLevel="1">
      <c r="A22" s="25" t="s">
        <v>122</v>
      </c>
      <c r="B22" s="80" t="s">
        <v>17</v>
      </c>
      <c r="C22" s="24" t="s">
        <v>121</v>
      </c>
      <c r="D22" s="24" t="s">
        <v>284</v>
      </c>
      <c r="E22" s="25" t="s">
        <v>291</v>
      </c>
      <c r="F22" s="25" t="s">
        <v>290</v>
      </c>
      <c r="G22" s="24" t="s">
        <v>90</v>
      </c>
      <c r="H22" s="26"/>
      <c r="I22" s="24"/>
      <c r="J22" s="24"/>
      <c r="K22" s="24"/>
      <c r="L22" s="26"/>
      <c r="M22" s="27"/>
      <c r="N22" s="55"/>
      <c r="O22" s="28"/>
    </row>
    <row r="23" spans="1:15" s="29" customFormat="1" ht="217" outlineLevel="1">
      <c r="A23" s="24" t="s">
        <v>124</v>
      </c>
      <c r="B23" s="80" t="s">
        <v>16</v>
      </c>
      <c r="C23" s="24" t="s">
        <v>121</v>
      </c>
      <c r="D23" s="24" t="s">
        <v>285</v>
      </c>
      <c r="E23" s="35" t="s">
        <v>211</v>
      </c>
      <c r="F23" s="24" t="s">
        <v>292</v>
      </c>
      <c r="G23" s="24" t="s">
        <v>10</v>
      </c>
      <c r="H23" s="26"/>
      <c r="I23" s="24"/>
      <c r="J23" s="24"/>
      <c r="K23" s="24"/>
      <c r="L23" s="26"/>
      <c r="M23" s="27"/>
      <c r="N23" s="55"/>
      <c r="O23" s="28"/>
    </row>
    <row r="24" spans="1:15" s="29" customFormat="1" ht="124" outlineLevel="1">
      <c r="A24" s="24" t="s">
        <v>125</v>
      </c>
      <c r="B24" s="80" t="s">
        <v>16</v>
      </c>
      <c r="C24" s="24" t="s">
        <v>121</v>
      </c>
      <c r="D24" s="24" t="s">
        <v>286</v>
      </c>
      <c r="E24" s="35" t="s">
        <v>238</v>
      </c>
      <c r="F24" s="24"/>
      <c r="G24" s="24" t="s">
        <v>18</v>
      </c>
      <c r="H24" s="26"/>
      <c r="I24" s="24"/>
      <c r="J24" s="24"/>
      <c r="K24" s="24"/>
      <c r="L24" s="26"/>
      <c r="M24" s="27"/>
      <c r="N24" s="55"/>
      <c r="O24" s="28"/>
    </row>
    <row r="25" spans="1:15" s="29" customFormat="1" ht="155" outlineLevel="1">
      <c r="A25" s="24" t="s">
        <v>126</v>
      </c>
      <c r="B25" s="80" t="s">
        <v>16</v>
      </c>
      <c r="C25" s="24" t="s">
        <v>121</v>
      </c>
      <c r="D25" s="24" t="s">
        <v>287</v>
      </c>
      <c r="E25" s="35" t="s">
        <v>212</v>
      </c>
      <c r="F25" s="24"/>
      <c r="G25" s="24" t="s">
        <v>18</v>
      </c>
      <c r="H25" s="26"/>
      <c r="I25" s="24"/>
      <c r="J25" s="24"/>
      <c r="K25" s="24"/>
      <c r="L25" s="26"/>
      <c r="M25" s="27"/>
      <c r="N25" s="55"/>
      <c r="O25" s="28"/>
    </row>
    <row r="26" spans="1:15" s="29" customFormat="1" ht="124" outlineLevel="1">
      <c r="A26" s="24" t="s">
        <v>127</v>
      </c>
      <c r="B26" s="80" t="s">
        <v>16</v>
      </c>
      <c r="C26" s="24" t="s">
        <v>121</v>
      </c>
      <c r="D26" s="24" t="s">
        <v>117</v>
      </c>
      <c r="E26" s="35" t="s">
        <v>118</v>
      </c>
      <c r="F26" s="24" t="s">
        <v>232</v>
      </c>
      <c r="G26" s="24" t="s">
        <v>18</v>
      </c>
      <c r="H26" s="26"/>
      <c r="I26" s="24"/>
      <c r="J26" s="24"/>
      <c r="K26" s="24"/>
      <c r="L26" s="26"/>
      <c r="M26" s="27"/>
      <c r="N26" s="55"/>
      <c r="O26" s="28"/>
    </row>
    <row r="27" spans="1:15" s="29" customFormat="1" ht="155" outlineLevel="1">
      <c r="A27" s="24" t="s">
        <v>128</v>
      </c>
      <c r="B27" s="80" t="s">
        <v>16</v>
      </c>
      <c r="C27" s="24" t="s">
        <v>121</v>
      </c>
      <c r="D27" s="24" t="s">
        <v>175</v>
      </c>
      <c r="E27" s="24" t="s">
        <v>144</v>
      </c>
      <c r="F27" s="24"/>
      <c r="G27" s="24" t="s">
        <v>18</v>
      </c>
      <c r="H27" s="26"/>
      <c r="I27" s="24"/>
      <c r="J27" s="24"/>
      <c r="K27" s="24"/>
      <c r="L27" s="26"/>
      <c r="M27" s="27"/>
      <c r="N27" s="55"/>
      <c r="O27" s="28"/>
    </row>
    <row r="28" spans="1:15" s="29" customFormat="1" ht="279" outlineLevel="1">
      <c r="A28" s="24" t="s">
        <v>129</v>
      </c>
      <c r="B28" s="80" t="s">
        <v>16</v>
      </c>
      <c r="C28" s="24" t="s">
        <v>121</v>
      </c>
      <c r="D28" s="24" t="s">
        <v>288</v>
      </c>
      <c r="E28" s="24" t="s">
        <v>223</v>
      </c>
      <c r="F28" s="24"/>
      <c r="G28" s="24" t="s">
        <v>18</v>
      </c>
      <c r="H28" s="26"/>
      <c r="I28" s="24"/>
      <c r="J28" s="24"/>
      <c r="K28" s="24"/>
      <c r="L28" s="26"/>
      <c r="M28" s="27"/>
      <c r="N28" s="55"/>
      <c r="O28" s="28"/>
    </row>
    <row r="29" spans="1:15" s="29" customFormat="1" ht="124" outlineLevel="1">
      <c r="A29" s="24" t="s">
        <v>130</v>
      </c>
      <c r="B29" s="80" t="s">
        <v>16</v>
      </c>
      <c r="C29" s="24" t="s">
        <v>121</v>
      </c>
      <c r="D29" s="24" t="s">
        <v>289</v>
      </c>
      <c r="E29" s="24" t="s">
        <v>213</v>
      </c>
      <c r="F29" s="24"/>
      <c r="G29" s="24" t="s">
        <v>18</v>
      </c>
      <c r="H29" s="26"/>
      <c r="I29" s="24"/>
      <c r="J29" s="24"/>
      <c r="K29" s="24"/>
      <c r="L29" s="26"/>
      <c r="M29" s="27"/>
      <c r="N29" s="55"/>
      <c r="O29" s="28"/>
    </row>
    <row r="30" spans="1:15" s="29" customFormat="1" ht="124" outlineLevel="1">
      <c r="A30" s="24" t="s">
        <v>176</v>
      </c>
      <c r="B30" s="80" t="s">
        <v>16</v>
      </c>
      <c r="C30" s="24" t="s">
        <v>123</v>
      </c>
      <c r="D30" s="24" t="s">
        <v>293</v>
      </c>
      <c r="E30" s="24" t="s">
        <v>106</v>
      </c>
      <c r="F30" s="24"/>
      <c r="G30" s="24" t="s">
        <v>18</v>
      </c>
      <c r="H30" s="26"/>
      <c r="I30" s="24"/>
      <c r="J30" s="24"/>
      <c r="K30" s="24"/>
      <c r="L30" s="26"/>
      <c r="M30" s="27"/>
      <c r="N30" s="55"/>
      <c r="O30" s="28"/>
    </row>
    <row r="31" spans="1:15" s="29" customFormat="1" ht="124" outlineLevel="1">
      <c r="A31" s="24" t="s">
        <v>177</v>
      </c>
      <c r="B31" s="80" t="s">
        <v>16</v>
      </c>
      <c r="C31" s="24" t="s">
        <v>123</v>
      </c>
      <c r="D31" s="24" t="s">
        <v>294</v>
      </c>
      <c r="E31" s="24" t="s">
        <v>239</v>
      </c>
      <c r="F31" s="24"/>
      <c r="G31" s="24" t="s">
        <v>18</v>
      </c>
      <c r="H31" s="26"/>
      <c r="I31" s="24"/>
      <c r="J31" s="24"/>
      <c r="K31" s="24"/>
      <c r="L31" s="26"/>
      <c r="M31" s="27"/>
      <c r="N31" s="55"/>
      <c r="O31" s="28"/>
    </row>
    <row r="32" spans="1:15" s="29" customFormat="1" ht="93" outlineLevel="1">
      <c r="A32" s="24" t="s">
        <v>178</v>
      </c>
      <c r="B32" s="80" t="s">
        <v>16</v>
      </c>
      <c r="C32" s="24" t="s">
        <v>123</v>
      </c>
      <c r="D32" s="24" t="s">
        <v>295</v>
      </c>
      <c r="E32" s="24" t="s">
        <v>298</v>
      </c>
      <c r="F32" s="24"/>
      <c r="G32" s="24" t="s">
        <v>18</v>
      </c>
      <c r="H32" s="26"/>
      <c r="I32" s="24"/>
      <c r="J32" s="24"/>
      <c r="K32" s="24"/>
      <c r="L32" s="26"/>
      <c r="M32" s="27"/>
      <c r="N32" s="55"/>
      <c r="O32" s="28"/>
    </row>
    <row r="33" spans="1:15" s="29" customFormat="1" ht="93" outlineLevel="1">
      <c r="A33" s="24" t="s">
        <v>179</v>
      </c>
      <c r="B33" s="80" t="s">
        <v>16</v>
      </c>
      <c r="C33" s="24" t="s">
        <v>123</v>
      </c>
      <c r="D33" s="24" t="s">
        <v>296</v>
      </c>
      <c r="E33" s="24" t="s">
        <v>107</v>
      </c>
      <c r="F33" s="24"/>
      <c r="G33" s="24" t="s">
        <v>18</v>
      </c>
      <c r="H33" s="26"/>
      <c r="I33" s="24"/>
      <c r="J33" s="24"/>
      <c r="K33" s="24"/>
      <c r="L33" s="26"/>
      <c r="M33" s="27"/>
      <c r="N33" s="55"/>
      <c r="O33" s="28"/>
    </row>
    <row r="34" spans="1:15" s="29" customFormat="1" ht="62" hidden="1" outlineLevel="1">
      <c r="A34" s="24" t="s">
        <v>230</v>
      </c>
      <c r="B34" s="80" t="s">
        <v>15</v>
      </c>
      <c r="C34" s="24" t="s">
        <v>123</v>
      </c>
      <c r="D34" s="24" t="s">
        <v>227</v>
      </c>
      <c r="E34" s="24" t="s">
        <v>228</v>
      </c>
      <c r="F34" s="24" t="s">
        <v>229</v>
      </c>
      <c r="G34" s="24" t="s">
        <v>18</v>
      </c>
      <c r="H34" s="26"/>
      <c r="I34" s="24"/>
      <c r="J34" s="24"/>
      <c r="K34" s="24"/>
      <c r="L34" s="26"/>
      <c r="M34" s="27"/>
      <c r="N34" s="55"/>
      <c r="O34" s="28"/>
    </row>
    <row r="35" spans="1:15" s="29" customFormat="1" hidden="1">
      <c r="A35" s="31" t="s">
        <v>153</v>
      </c>
      <c r="B35" s="78"/>
      <c r="C35" s="32"/>
      <c r="D35" s="33"/>
      <c r="E35" s="33"/>
      <c r="F35" s="33"/>
      <c r="G35" s="33"/>
      <c r="H35" s="26"/>
      <c r="I35" s="15"/>
      <c r="J35" s="15"/>
      <c r="K35" s="15"/>
      <c r="L35" s="26"/>
      <c r="M35" s="62">
        <f>Introduction!E31</f>
        <v>0.1</v>
      </c>
      <c r="N35" s="61">
        <f>IF(COUNT(N36:N38)=0,0,SUM(N36:N38)/(COUNT(N36:N38)*3))</f>
        <v>0</v>
      </c>
      <c r="O35" s="15"/>
    </row>
    <row r="36" spans="1:15" s="29" customFormat="1" ht="155" outlineLevel="1">
      <c r="A36" s="24" t="s">
        <v>157</v>
      </c>
      <c r="B36" s="80" t="s">
        <v>16</v>
      </c>
      <c r="C36" s="24" t="s">
        <v>153</v>
      </c>
      <c r="D36" s="24" t="s">
        <v>154</v>
      </c>
      <c r="E36" s="24" t="s">
        <v>240</v>
      </c>
      <c r="F36" s="24"/>
      <c r="G36" s="24" t="s">
        <v>18</v>
      </c>
      <c r="H36" s="26"/>
      <c r="I36" s="24"/>
      <c r="J36" s="24"/>
      <c r="K36" s="24"/>
      <c r="L36" s="26"/>
      <c r="M36" s="27"/>
      <c r="N36" s="55"/>
      <c r="O36" s="28"/>
    </row>
    <row r="37" spans="1:15" s="29" customFormat="1" ht="93" outlineLevel="1">
      <c r="A37" s="24" t="s">
        <v>158</v>
      </c>
      <c r="B37" s="80" t="s">
        <v>16</v>
      </c>
      <c r="C37" s="24" t="s">
        <v>153</v>
      </c>
      <c r="D37" s="24" t="s">
        <v>155</v>
      </c>
      <c r="E37" s="35" t="s">
        <v>297</v>
      </c>
      <c r="F37" s="24"/>
      <c r="G37" s="24" t="s">
        <v>18</v>
      </c>
      <c r="H37" s="26"/>
      <c r="I37" s="24"/>
      <c r="J37" s="24"/>
      <c r="K37" s="24"/>
      <c r="L37" s="26"/>
      <c r="M37" s="27"/>
      <c r="N37" s="55"/>
      <c r="O37" s="28"/>
    </row>
    <row r="38" spans="1:15" s="29" customFormat="1" ht="217" outlineLevel="1">
      <c r="A38" s="24" t="s">
        <v>159</v>
      </c>
      <c r="B38" s="80" t="s">
        <v>16</v>
      </c>
      <c r="C38" s="24" t="s">
        <v>153</v>
      </c>
      <c r="D38" s="24" t="s">
        <v>156</v>
      </c>
      <c r="E38" s="24" t="s">
        <v>299</v>
      </c>
      <c r="F38" s="24"/>
      <c r="G38" s="24" t="s">
        <v>18</v>
      </c>
      <c r="H38" s="26"/>
      <c r="I38" s="24"/>
      <c r="J38" s="24"/>
      <c r="K38" s="24"/>
      <c r="L38" s="26"/>
      <c r="M38" s="27"/>
      <c r="N38" s="55"/>
      <c r="O38" s="28"/>
    </row>
    <row r="39" spans="1:15" s="29" customFormat="1" hidden="1">
      <c r="A39" s="31" t="s">
        <v>163</v>
      </c>
      <c r="B39" s="78"/>
      <c r="C39" s="32"/>
      <c r="D39" s="33"/>
      <c r="E39" s="33"/>
      <c r="F39" s="33"/>
      <c r="G39" s="33"/>
      <c r="H39" s="26"/>
      <c r="I39" s="15"/>
      <c r="J39" s="15"/>
      <c r="K39" s="15"/>
      <c r="L39" s="26"/>
      <c r="M39" s="62">
        <f>Introduction!E32</f>
        <v>0.1</v>
      </c>
      <c r="N39" s="61">
        <f>IF(COUNT(N40:N44)=0,0,SUM(N40:N44)/(COUNT(N40:N44)*3))</f>
        <v>0</v>
      </c>
      <c r="O39" s="15"/>
    </row>
    <row r="40" spans="1:15" s="29" customFormat="1" ht="93" outlineLevel="1">
      <c r="A40" s="24" t="s">
        <v>164</v>
      </c>
      <c r="B40" s="80" t="s">
        <v>16</v>
      </c>
      <c r="C40" s="24" t="s">
        <v>163</v>
      </c>
      <c r="D40" s="24" t="s">
        <v>111</v>
      </c>
      <c r="E40" s="34" t="s">
        <v>300</v>
      </c>
      <c r="F40" s="35" t="s">
        <v>216</v>
      </c>
      <c r="G40" s="24" t="s">
        <v>18</v>
      </c>
      <c r="H40" s="26"/>
      <c r="I40" s="24"/>
      <c r="J40" s="24"/>
      <c r="K40" s="24"/>
      <c r="L40" s="26"/>
      <c r="M40" s="27"/>
      <c r="N40" s="55"/>
      <c r="O40" s="28"/>
    </row>
    <row r="41" spans="1:15" s="29" customFormat="1" ht="93" outlineLevel="1">
      <c r="A41" s="24" t="s">
        <v>165</v>
      </c>
      <c r="B41" s="80" t="s">
        <v>16</v>
      </c>
      <c r="C41" s="24" t="s">
        <v>163</v>
      </c>
      <c r="D41" s="24" t="s">
        <v>110</v>
      </c>
      <c r="E41" s="24" t="s">
        <v>301</v>
      </c>
      <c r="F41" s="35"/>
      <c r="G41" s="24" t="s">
        <v>18</v>
      </c>
      <c r="H41" s="26"/>
      <c r="I41" s="24"/>
      <c r="J41" s="24"/>
      <c r="K41" s="24"/>
      <c r="L41" s="26"/>
      <c r="M41" s="27"/>
      <c r="N41" s="55"/>
      <c r="O41" s="28"/>
    </row>
    <row r="42" spans="1:15" s="29" customFormat="1" ht="93" outlineLevel="1">
      <c r="A42" s="24" t="s">
        <v>166</v>
      </c>
      <c r="B42" s="80" t="s">
        <v>16</v>
      </c>
      <c r="C42" s="24" t="s">
        <v>163</v>
      </c>
      <c r="D42" s="24" t="s">
        <v>112</v>
      </c>
      <c r="E42" s="24" t="s">
        <v>358</v>
      </c>
      <c r="F42" s="36"/>
      <c r="G42" s="24" t="s">
        <v>18</v>
      </c>
      <c r="H42" s="26"/>
      <c r="I42" s="24"/>
      <c r="J42" s="24"/>
      <c r="K42" s="24"/>
      <c r="L42" s="26"/>
      <c r="M42" s="27"/>
      <c r="N42" s="55"/>
      <c r="O42" s="28"/>
    </row>
    <row r="43" spans="1:15" s="29" customFormat="1" ht="155" outlineLevel="1">
      <c r="A43" s="24" t="s">
        <v>167</v>
      </c>
      <c r="B43" s="80" t="s">
        <v>16</v>
      </c>
      <c r="C43" s="24" t="s">
        <v>163</v>
      </c>
      <c r="D43" s="24" t="s">
        <v>113</v>
      </c>
      <c r="E43" s="24" t="s">
        <v>241</v>
      </c>
      <c r="F43" s="36"/>
      <c r="G43" s="24" t="s">
        <v>18</v>
      </c>
      <c r="H43" s="26"/>
      <c r="I43" s="24"/>
      <c r="J43" s="24"/>
      <c r="K43" s="24"/>
      <c r="L43" s="26"/>
      <c r="M43" s="27"/>
      <c r="N43" s="55"/>
      <c r="O43" s="28"/>
    </row>
    <row r="44" spans="1:15" s="29" customFormat="1" ht="124" outlineLevel="1">
      <c r="A44" s="24" t="s">
        <v>168</v>
      </c>
      <c r="B44" s="80" t="s">
        <v>16</v>
      </c>
      <c r="C44" s="24" t="s">
        <v>163</v>
      </c>
      <c r="D44" s="24" t="s">
        <v>114</v>
      </c>
      <c r="E44" s="24" t="s">
        <v>242</v>
      </c>
      <c r="F44" s="36"/>
      <c r="G44" s="24" t="s">
        <v>18</v>
      </c>
      <c r="H44" s="26"/>
      <c r="I44" s="24"/>
      <c r="J44" s="24"/>
      <c r="K44" s="24"/>
      <c r="L44" s="26"/>
      <c r="M44" s="27"/>
      <c r="N44" s="55"/>
      <c r="O44" s="28"/>
    </row>
    <row r="45" spans="1:15" s="29" customFormat="1" hidden="1">
      <c r="A45" s="31" t="s">
        <v>182</v>
      </c>
      <c r="B45" s="78"/>
      <c r="C45" s="32"/>
      <c r="D45" s="33"/>
      <c r="E45" s="33"/>
      <c r="F45" s="33"/>
      <c r="G45" s="33"/>
      <c r="H45" s="26"/>
      <c r="I45" s="15"/>
      <c r="J45" s="15"/>
      <c r="K45" s="15"/>
      <c r="L45" s="26"/>
      <c r="M45" s="62">
        <f>Introduction!E33</f>
        <v>0.125</v>
      </c>
      <c r="N45" s="61">
        <f>IF(COUNT(N46:N50)=0,0,SUM(N46:N50)/(COUNT(N46:N50)*3))</f>
        <v>0</v>
      </c>
      <c r="O45" s="15"/>
    </row>
    <row r="46" spans="1:15" s="29" customFormat="1" ht="186" outlineLevel="1">
      <c r="A46" s="24" t="s">
        <v>184</v>
      </c>
      <c r="B46" s="80" t="s">
        <v>16</v>
      </c>
      <c r="C46" s="24" t="s">
        <v>182</v>
      </c>
      <c r="D46" s="24" t="s">
        <v>115</v>
      </c>
      <c r="E46" s="24" t="s">
        <v>302</v>
      </c>
      <c r="F46" s="24" t="s">
        <v>243</v>
      </c>
      <c r="G46" s="24" t="s">
        <v>18</v>
      </c>
      <c r="H46" s="26"/>
      <c r="I46" s="24"/>
      <c r="J46" s="24"/>
      <c r="K46" s="24"/>
      <c r="L46" s="26"/>
      <c r="M46" s="27"/>
      <c r="N46" s="55"/>
      <c r="O46" s="28"/>
    </row>
    <row r="47" spans="1:15" s="29" customFormat="1" ht="409.6" outlineLevel="1">
      <c r="A47" s="24" t="s">
        <v>185</v>
      </c>
      <c r="B47" s="80" t="s">
        <v>16</v>
      </c>
      <c r="C47" s="24" t="s">
        <v>182</v>
      </c>
      <c r="D47" s="24" t="s">
        <v>181</v>
      </c>
      <c r="E47" s="24" t="s">
        <v>304</v>
      </c>
      <c r="F47" s="24" t="s">
        <v>303</v>
      </c>
      <c r="G47" s="24" t="s">
        <v>87</v>
      </c>
      <c r="H47" s="26"/>
      <c r="I47" s="24"/>
      <c r="J47" s="24"/>
      <c r="K47" s="24"/>
      <c r="L47" s="26"/>
      <c r="M47" s="27"/>
      <c r="N47" s="55"/>
      <c r="O47" s="28"/>
    </row>
    <row r="48" spans="1:15" s="29" customFormat="1" ht="279" outlineLevel="1">
      <c r="A48" s="25" t="s">
        <v>186</v>
      </c>
      <c r="B48" s="80" t="s">
        <v>16</v>
      </c>
      <c r="C48" s="24" t="s">
        <v>182</v>
      </c>
      <c r="D48" s="24" t="s">
        <v>221</v>
      </c>
      <c r="E48" s="25" t="s">
        <v>305</v>
      </c>
      <c r="F48" s="24"/>
      <c r="G48" s="24" t="s">
        <v>18</v>
      </c>
      <c r="H48" s="26"/>
      <c r="I48" s="24"/>
      <c r="J48" s="24"/>
      <c r="K48" s="24"/>
      <c r="L48" s="26"/>
      <c r="M48" s="27"/>
      <c r="N48" s="55"/>
      <c r="O48" s="28"/>
    </row>
    <row r="49" spans="1:15" s="29" customFormat="1" ht="248" outlineLevel="1">
      <c r="A49" s="25" t="s">
        <v>187</v>
      </c>
      <c r="B49" s="80" t="s">
        <v>16</v>
      </c>
      <c r="C49" s="24" t="s">
        <v>182</v>
      </c>
      <c r="D49" s="24" t="s">
        <v>222</v>
      </c>
      <c r="E49" s="25" t="s">
        <v>306</v>
      </c>
      <c r="F49" s="24"/>
      <c r="G49" s="24" t="s">
        <v>18</v>
      </c>
      <c r="H49" s="26"/>
      <c r="I49" s="24"/>
      <c r="J49" s="24"/>
      <c r="K49" s="24"/>
      <c r="L49" s="26"/>
      <c r="M49" s="27"/>
      <c r="N49" s="55"/>
      <c r="O49" s="28"/>
    </row>
    <row r="50" spans="1:15" s="29" customFormat="1" ht="248" outlineLevel="1">
      <c r="A50" s="25" t="s">
        <v>188</v>
      </c>
      <c r="B50" s="80" t="s">
        <v>16</v>
      </c>
      <c r="C50" s="24" t="s">
        <v>182</v>
      </c>
      <c r="D50" s="24" t="s">
        <v>180</v>
      </c>
      <c r="E50" s="25" t="s">
        <v>307</v>
      </c>
      <c r="F50" s="24"/>
      <c r="G50" s="24" t="s">
        <v>18</v>
      </c>
      <c r="H50" s="26"/>
      <c r="I50" s="24"/>
      <c r="J50" s="24"/>
      <c r="K50" s="24"/>
      <c r="L50" s="26"/>
      <c r="M50" s="27"/>
      <c r="N50" s="55"/>
      <c r="O50" s="28"/>
    </row>
    <row r="51" spans="1:15" s="29" customFormat="1" hidden="1">
      <c r="A51" s="31" t="s">
        <v>94</v>
      </c>
      <c r="B51" s="78"/>
      <c r="C51" s="32"/>
      <c r="D51" s="33"/>
      <c r="E51" s="33"/>
      <c r="F51" s="33"/>
      <c r="G51" s="33"/>
      <c r="H51" s="26"/>
      <c r="I51" s="15"/>
      <c r="J51" s="15"/>
      <c r="K51" s="15"/>
      <c r="L51" s="26"/>
      <c r="M51" s="62">
        <f>Introduction!E34</f>
        <v>0.125</v>
      </c>
      <c r="N51" s="61">
        <f>IF(COUNT(N52:N54)=0,0,SUM(N52:N54)/(COUNT(N52:N54)*3))</f>
        <v>0</v>
      </c>
      <c r="O51" s="15"/>
    </row>
    <row r="52" spans="1:15" s="29" customFormat="1" ht="124" outlineLevel="1">
      <c r="A52" s="24" t="s">
        <v>141</v>
      </c>
      <c r="B52" s="80" t="s">
        <v>16</v>
      </c>
      <c r="C52" s="24" t="s">
        <v>94</v>
      </c>
      <c r="D52" s="24" t="s">
        <v>109</v>
      </c>
      <c r="E52" s="24" t="s">
        <v>308</v>
      </c>
      <c r="F52" s="24"/>
      <c r="G52" s="24" t="s">
        <v>18</v>
      </c>
      <c r="H52" s="26"/>
      <c r="I52" s="24"/>
      <c r="J52" s="24"/>
      <c r="K52" s="24"/>
      <c r="L52" s="26"/>
      <c r="M52" s="27"/>
      <c r="N52" s="55"/>
      <c r="O52" s="28"/>
    </row>
    <row r="53" spans="1:15" s="29" customFormat="1" ht="93" outlineLevel="1">
      <c r="A53" s="25" t="s">
        <v>142</v>
      </c>
      <c r="B53" s="80" t="s">
        <v>16</v>
      </c>
      <c r="C53" s="24" t="s">
        <v>94</v>
      </c>
      <c r="D53" s="24" t="s">
        <v>108</v>
      </c>
      <c r="E53" s="25" t="s">
        <v>244</v>
      </c>
      <c r="F53" s="24"/>
      <c r="G53" s="24" t="s">
        <v>18</v>
      </c>
      <c r="H53" s="26"/>
      <c r="I53" s="24"/>
      <c r="J53" s="24"/>
      <c r="K53" s="24"/>
      <c r="L53" s="26"/>
      <c r="M53" s="27"/>
      <c r="N53" s="55"/>
      <c r="O53" s="28"/>
    </row>
    <row r="54" spans="1:15" s="29" customFormat="1" ht="124" outlineLevel="1">
      <c r="A54" s="24" t="s">
        <v>143</v>
      </c>
      <c r="B54" s="80" t="s">
        <v>16</v>
      </c>
      <c r="C54" s="24" t="s">
        <v>94</v>
      </c>
      <c r="D54" s="24" t="s">
        <v>116</v>
      </c>
      <c r="E54" s="25" t="s">
        <v>309</v>
      </c>
      <c r="F54" s="24"/>
      <c r="G54" s="24" t="s">
        <v>18</v>
      </c>
      <c r="H54" s="26"/>
      <c r="I54" s="24"/>
      <c r="J54" s="24"/>
      <c r="K54" s="24"/>
      <c r="L54" s="26"/>
      <c r="M54" s="27"/>
      <c r="N54" s="55"/>
      <c r="O54" s="28"/>
    </row>
    <row r="55" spans="1:15" s="29" customFormat="1" hidden="1">
      <c r="A55" s="31" t="s">
        <v>148</v>
      </c>
      <c r="B55" s="78"/>
      <c r="C55" s="32"/>
      <c r="D55" s="33"/>
      <c r="E55" s="33"/>
      <c r="F55" s="33"/>
      <c r="G55" s="33"/>
      <c r="H55" s="26"/>
      <c r="I55" s="15"/>
      <c r="J55" s="15"/>
      <c r="K55" s="15"/>
      <c r="L55" s="26"/>
      <c r="M55" s="62">
        <f>Introduction!E36</f>
        <v>0.125</v>
      </c>
      <c r="N55" s="61">
        <f>IF(COUNT(N56:N59)=0,0,SUM(N56:N59)/(COUNT(N56:N59)*3))</f>
        <v>0</v>
      </c>
      <c r="O55" s="15"/>
    </row>
    <row r="56" spans="1:15" ht="155" outlineLevel="1">
      <c r="A56" s="24" t="s">
        <v>145</v>
      </c>
      <c r="B56" s="80" t="s">
        <v>16</v>
      </c>
      <c r="C56" s="24" t="s">
        <v>148</v>
      </c>
      <c r="D56" s="24" t="s">
        <v>172</v>
      </c>
      <c r="E56" s="24" t="s">
        <v>245</v>
      </c>
      <c r="F56" s="24" t="s">
        <v>149</v>
      </c>
      <c r="G56" s="24" t="s">
        <v>18</v>
      </c>
      <c r="H56" s="26"/>
      <c r="I56" s="24"/>
      <c r="J56" s="24"/>
      <c r="K56" s="24"/>
      <c r="L56" s="26"/>
      <c r="M56" s="27"/>
      <c r="N56" s="55"/>
      <c r="O56" s="28"/>
    </row>
    <row r="57" spans="1:15" s="29" customFormat="1" ht="93" outlineLevel="1">
      <c r="A57" s="24" t="s">
        <v>146</v>
      </c>
      <c r="B57" s="80" t="s">
        <v>16</v>
      </c>
      <c r="C57" s="24" t="s">
        <v>148</v>
      </c>
      <c r="D57" s="24" t="s">
        <v>214</v>
      </c>
      <c r="E57" s="24" t="s">
        <v>217</v>
      </c>
      <c r="F57" s="25"/>
      <c r="G57" s="24" t="s">
        <v>18</v>
      </c>
      <c r="H57" s="26"/>
      <c r="I57" s="24"/>
      <c r="J57" s="24"/>
      <c r="K57" s="24"/>
      <c r="L57" s="26"/>
      <c r="M57" s="27"/>
      <c r="N57" s="55"/>
      <c r="O57" s="28"/>
    </row>
    <row r="58" spans="1:15" s="29" customFormat="1" ht="155" outlineLevel="1">
      <c r="A58" s="24" t="s">
        <v>147</v>
      </c>
      <c r="B58" s="80" t="s">
        <v>16</v>
      </c>
      <c r="C58" s="24" t="s">
        <v>148</v>
      </c>
      <c r="D58" s="24" t="s">
        <v>215</v>
      </c>
      <c r="E58" s="24" t="s">
        <v>246</v>
      </c>
      <c r="F58" s="25"/>
      <c r="G58" s="24" t="s">
        <v>18</v>
      </c>
      <c r="H58" s="26"/>
      <c r="I58" s="24"/>
      <c r="J58" s="24"/>
      <c r="K58" s="24"/>
      <c r="L58" s="26"/>
      <c r="M58" s="27"/>
      <c r="N58" s="55"/>
      <c r="O58" s="28"/>
    </row>
    <row r="59" spans="1:15" s="29" customFormat="1" ht="155" outlineLevel="1">
      <c r="A59" s="24" t="s">
        <v>170</v>
      </c>
      <c r="B59" s="80" t="s">
        <v>16</v>
      </c>
      <c r="C59" s="24" t="s">
        <v>148</v>
      </c>
      <c r="D59" s="24" t="s">
        <v>173</v>
      </c>
      <c r="E59" s="24" t="s">
        <v>247</v>
      </c>
      <c r="F59" s="25"/>
      <c r="G59" s="24" t="s">
        <v>18</v>
      </c>
      <c r="H59" s="26"/>
      <c r="I59" s="24"/>
      <c r="J59" s="24"/>
      <c r="K59" s="24"/>
      <c r="L59" s="26"/>
      <c r="M59" s="27"/>
      <c r="N59" s="55"/>
      <c r="O59" s="28"/>
    </row>
    <row r="60" spans="1:15" s="29" customFormat="1" ht="248" outlineLevel="1">
      <c r="A60" s="24" t="s">
        <v>171</v>
      </c>
      <c r="B60" s="80" t="s">
        <v>16</v>
      </c>
      <c r="C60" s="24" t="s">
        <v>148</v>
      </c>
      <c r="D60" s="24" t="s">
        <v>174</v>
      </c>
      <c r="E60" s="24" t="s">
        <v>248</v>
      </c>
      <c r="F60" s="25" t="s">
        <v>249</v>
      </c>
      <c r="G60" s="24" t="s">
        <v>18</v>
      </c>
      <c r="H60" s="26"/>
      <c r="I60" s="24"/>
      <c r="J60" s="24"/>
      <c r="K60" s="24"/>
      <c r="L60" s="26"/>
      <c r="M60" s="27"/>
      <c r="N60" s="55"/>
      <c r="O60" s="28"/>
    </row>
    <row r="61" spans="1:15">
      <c r="B61" s="79"/>
      <c r="N61" s="56"/>
    </row>
  </sheetData>
  <autoFilter ref="B1:O60" xr:uid="{00000000-0009-0000-0000-000003000000}">
    <filterColumn colId="0">
      <filters>
        <filter val="O"/>
      </filters>
    </filterColumn>
  </autoFilter>
  <conditionalFormatting sqref="I3:K4">
    <cfRule type="expression" dxfId="63" priority="130">
      <formula>IF($G3="Information to the vendor. No response required",TRUE,FALSE)</formula>
    </cfRule>
  </conditionalFormatting>
  <conditionalFormatting sqref="K3:K4">
    <cfRule type="expression" dxfId="62" priority="129">
      <formula>IF($G3="Compliancy statement",TRUE,FALSE)</formula>
    </cfRule>
  </conditionalFormatting>
  <conditionalFormatting sqref="I47:K47 I30:K32 I5:K7 I10:K11 I21:K23 I40:K41 I53:K53 I16:K16">
    <cfRule type="expression" dxfId="61" priority="104">
      <formula>IF($G6="Information to the vendor. No response required",TRUE,FALSE)</formula>
    </cfRule>
  </conditionalFormatting>
  <conditionalFormatting sqref="K47 K30:K32 K5:K7 K10:K11 K21:K23 K40:K41 K53 K16">
    <cfRule type="expression" dxfId="60" priority="103">
      <formula>IF($G6="Compliancy statement",TRUE,FALSE)</formula>
    </cfRule>
  </conditionalFormatting>
  <conditionalFormatting sqref="I46:K46 I25:K25 I48:K49">
    <cfRule type="expression" dxfId="59" priority="102">
      <formula>IF($G27="Information to the vendor. No response required",TRUE,FALSE)</formula>
    </cfRule>
  </conditionalFormatting>
  <conditionalFormatting sqref="K46 K25 K48:K49">
    <cfRule type="expression" dxfId="58" priority="101">
      <formula>IF($G27="Compliancy statement",TRUE,FALSE)</formula>
    </cfRule>
  </conditionalFormatting>
  <conditionalFormatting sqref="I31:K31">
    <cfRule type="expression" dxfId="57" priority="72">
      <formula>IF($G32="Information to the vendor. No response required",TRUE,FALSE)</formula>
    </cfRule>
  </conditionalFormatting>
  <conditionalFormatting sqref="K31">
    <cfRule type="expression" dxfId="56" priority="71">
      <formula>IF($G32="Compliancy statement",TRUE,FALSE)</formula>
    </cfRule>
  </conditionalFormatting>
  <conditionalFormatting sqref="I31:K31">
    <cfRule type="expression" dxfId="55" priority="70">
      <formula>IF($G32="Information to the vendor. No response required",TRUE,FALSE)</formula>
    </cfRule>
  </conditionalFormatting>
  <conditionalFormatting sqref="K31">
    <cfRule type="expression" dxfId="54" priority="69">
      <formula>IF($G32="Compliancy statement",TRUE,FALSE)</formula>
    </cfRule>
  </conditionalFormatting>
  <conditionalFormatting sqref="I44:K44">
    <cfRule type="expression" dxfId="53" priority="137">
      <formula>IF($G21="Information to the vendor. No response required",TRUE,FALSE)</formula>
    </cfRule>
  </conditionalFormatting>
  <conditionalFormatting sqref="K44">
    <cfRule type="expression" dxfId="52" priority="140">
      <formula>IF($G21="Compliancy statement",TRUE,FALSE)</formula>
    </cfRule>
  </conditionalFormatting>
  <conditionalFormatting sqref="I56:K56 I54:K54 I14:K19">
    <cfRule type="expression" dxfId="51" priority="194">
      <formula>IF(#REF!="Information to the vendor. No response required",TRUE,FALSE)</formula>
    </cfRule>
  </conditionalFormatting>
  <conditionalFormatting sqref="K56 K54 K14:K19">
    <cfRule type="expression" dxfId="50" priority="195">
      <formula>IF(#REF!="Compliancy statement",TRUE,FALSE)</formula>
    </cfRule>
  </conditionalFormatting>
  <conditionalFormatting sqref="I57:K57 I33:K34">
    <cfRule type="expression" dxfId="49" priority="198">
      <formula>IF(#REF!="Information to the vendor. No response required",TRUE,FALSE)</formula>
    </cfRule>
  </conditionalFormatting>
  <conditionalFormatting sqref="K57 K33:K34">
    <cfRule type="expression" dxfId="48" priority="200">
      <formula>IF(#REF!="Compliancy statement",TRUE,FALSE)</formula>
    </cfRule>
  </conditionalFormatting>
  <conditionalFormatting sqref="I12:K12">
    <cfRule type="expression" dxfId="47" priority="202">
      <formula>IF(#REF!="Information to the vendor. No response required",TRUE,FALSE)</formula>
    </cfRule>
  </conditionalFormatting>
  <conditionalFormatting sqref="K12">
    <cfRule type="expression" dxfId="46" priority="203">
      <formula>IF(#REF!="Compliancy statement",TRUE,FALSE)</formula>
    </cfRule>
  </conditionalFormatting>
  <conditionalFormatting sqref="I29:K29">
    <cfRule type="expression" dxfId="45" priority="213">
      <formula>IF($G35="Information to the vendor. No response required",TRUE,FALSE)</formula>
    </cfRule>
  </conditionalFormatting>
  <conditionalFormatting sqref="K29">
    <cfRule type="expression" dxfId="44" priority="214">
      <formula>IF($G35="Compliancy statement",TRUE,FALSE)</formula>
    </cfRule>
  </conditionalFormatting>
  <conditionalFormatting sqref="I29:K29">
    <cfRule type="expression" dxfId="43" priority="250">
      <formula>IF($G16="Information to the vendor. No response required",TRUE,FALSE)</formula>
    </cfRule>
  </conditionalFormatting>
  <conditionalFormatting sqref="K29">
    <cfRule type="expression" dxfId="42" priority="251">
      <formula>IF($G16="Compliancy statement",TRUE,FALSE)</formula>
    </cfRule>
  </conditionalFormatting>
  <conditionalFormatting sqref="I49:K49">
    <cfRule type="expression" dxfId="41" priority="16">
      <formula>IF($G51="Information to the vendor. No response required",TRUE,FALSE)</formula>
    </cfRule>
  </conditionalFormatting>
  <conditionalFormatting sqref="K49">
    <cfRule type="expression" dxfId="40" priority="15">
      <formula>IF($G51="Compliancy statement",TRUE,FALSE)</formula>
    </cfRule>
  </conditionalFormatting>
  <conditionalFormatting sqref="I49:K49">
    <cfRule type="expression" dxfId="39" priority="14">
      <formula>IF($G51="Information to the vendor. No response required",TRUE,FALSE)</formula>
    </cfRule>
  </conditionalFormatting>
  <conditionalFormatting sqref="K49">
    <cfRule type="expression" dxfId="38" priority="13">
      <formula>IF($G51="Compliancy statement",TRUE,FALSE)</formula>
    </cfRule>
  </conditionalFormatting>
  <conditionalFormatting sqref="I49:K49">
    <cfRule type="expression" dxfId="37" priority="12">
      <formula>IF($G51="Information to the vendor. No response required",TRUE,FALSE)</formula>
    </cfRule>
  </conditionalFormatting>
  <conditionalFormatting sqref="K49">
    <cfRule type="expression" dxfId="36" priority="11">
      <formula>IF($G51="Compliancy statement",TRUE,FALSE)</formula>
    </cfRule>
  </conditionalFormatting>
  <conditionalFormatting sqref="I49:K49">
    <cfRule type="expression" dxfId="35" priority="10">
      <formula>IF($G51="Information to the vendor. No response required",TRUE,FALSE)</formula>
    </cfRule>
  </conditionalFormatting>
  <conditionalFormatting sqref="K49">
    <cfRule type="expression" dxfId="34" priority="9">
      <formula>IF($G51="Compliancy statement",TRUE,FALSE)</formula>
    </cfRule>
  </conditionalFormatting>
  <conditionalFormatting sqref="I49:K49">
    <cfRule type="expression" dxfId="33" priority="8">
      <formula>IF($G51="Information to the vendor. No response required",TRUE,FALSE)</formula>
    </cfRule>
  </conditionalFormatting>
  <conditionalFormatting sqref="K49">
    <cfRule type="expression" dxfId="32" priority="7">
      <formula>IF($G51="Compliancy statement",TRUE,FALSE)</formula>
    </cfRule>
  </conditionalFormatting>
  <conditionalFormatting sqref="I49:K49">
    <cfRule type="expression" dxfId="31" priority="6">
      <formula>IF($G51="Information to the vendor. No response required",TRUE,FALSE)</formula>
    </cfRule>
  </conditionalFormatting>
  <conditionalFormatting sqref="K49">
    <cfRule type="expression" dxfId="30" priority="5">
      <formula>IF($G51="Compliancy statement",TRUE,FALSE)</formula>
    </cfRule>
  </conditionalFormatting>
  <conditionalFormatting sqref="I49:K49">
    <cfRule type="expression" dxfId="29" priority="4">
      <formula>IF($G51="Information to the vendor. No response required",TRUE,FALSE)</formula>
    </cfRule>
  </conditionalFormatting>
  <conditionalFormatting sqref="K49">
    <cfRule type="expression" dxfId="28" priority="3">
      <formula>IF($G51="Compliancy statement",TRUE,FALSE)</formula>
    </cfRule>
  </conditionalFormatting>
  <conditionalFormatting sqref="I49:K49">
    <cfRule type="expression" dxfId="27" priority="2">
      <formula>IF($G51="Information to the vendor. No response required",TRUE,FALSE)</formula>
    </cfRule>
  </conditionalFormatting>
  <conditionalFormatting sqref="K49">
    <cfRule type="expression" dxfId="26" priority="1">
      <formula>IF($G51="Compliancy statement",TRUE,FALSE)</formula>
    </cfRule>
  </conditionalFormatting>
  <conditionalFormatting sqref="I60:K60">
    <cfRule type="expression" dxfId="25" priority="283">
      <formula>IF(#REF!="Information to the vendor. No response required",TRUE,FALSE)</formula>
    </cfRule>
  </conditionalFormatting>
  <conditionalFormatting sqref="K60">
    <cfRule type="expression" dxfId="24" priority="284">
      <formula>IF(#REF!="Compliancy statement",TRUE,FALSE)</formula>
    </cfRule>
  </conditionalFormatting>
  <conditionalFormatting sqref="I59:K59">
    <cfRule type="expression" dxfId="23" priority="285">
      <formula>IF(#REF!="Information to the vendor. No response required",TRUE,FALSE)</formula>
    </cfRule>
  </conditionalFormatting>
  <conditionalFormatting sqref="K59">
    <cfRule type="expression" dxfId="22" priority="286">
      <formula>IF(#REF!="Compliancy statement",TRUE,FALSE)</formula>
    </cfRule>
  </conditionalFormatting>
  <conditionalFormatting sqref="I8:K8">
    <cfRule type="expression" dxfId="21" priority="309">
      <formula>IF(#REF!="Information to the vendor. No response required",TRUE,FALSE)</formula>
    </cfRule>
  </conditionalFormatting>
  <conditionalFormatting sqref="K8">
    <cfRule type="expression" dxfId="20" priority="312">
      <formula>IF(#REF!="Compliancy statement",TRUE,FALSE)</formula>
    </cfRule>
  </conditionalFormatting>
  <conditionalFormatting sqref="I26:K26">
    <cfRule type="expression" dxfId="19" priority="315">
      <formula>IF(#REF!="Information to the vendor. No response required",TRUE,FALSE)</formula>
    </cfRule>
  </conditionalFormatting>
  <conditionalFormatting sqref="K26">
    <cfRule type="expression" dxfId="18" priority="317">
      <formula>IF(#REF!="Compliancy statement",TRUE,FALSE)</formula>
    </cfRule>
  </conditionalFormatting>
  <conditionalFormatting sqref="I9:K9 I24:K24 I42:K43 I52:K52 I17:K19">
    <cfRule type="expression" dxfId="17" priority="319">
      <formula>IF(#REF!="Information to the vendor. No response required",TRUE,FALSE)</formula>
    </cfRule>
  </conditionalFormatting>
  <conditionalFormatting sqref="K9 K24 K42:K43 K52 K17:K19">
    <cfRule type="expression" dxfId="16" priority="321">
      <formula>IF(#REF!="Compliancy statement",TRUE,FALSE)</formula>
    </cfRule>
  </conditionalFormatting>
  <conditionalFormatting sqref="I28:K28">
    <cfRule type="expression" dxfId="15" priority="324">
      <formula>IF(#REF!="Information to the vendor. No response required",TRUE,FALSE)</formula>
    </cfRule>
  </conditionalFormatting>
  <conditionalFormatting sqref="K28">
    <cfRule type="expression" dxfId="14" priority="326">
      <formula>IF(#REF!="Compliancy statement",TRUE,FALSE)</formula>
    </cfRule>
  </conditionalFormatting>
  <conditionalFormatting sqref="I27:K27">
    <cfRule type="expression" dxfId="13" priority="328">
      <formula>IF(#REF!="Information to the vendor. No response required",TRUE,FALSE)</formula>
    </cfRule>
  </conditionalFormatting>
  <conditionalFormatting sqref="K27">
    <cfRule type="expression" dxfId="12" priority="329">
      <formula>IF(#REF!="Compliancy statement",TRUE,FALSE)</formula>
    </cfRule>
  </conditionalFormatting>
  <conditionalFormatting sqref="I50:K50 I16:K16">
    <cfRule type="expression" dxfId="11" priority="332">
      <formula>IF(#REF!="Information to the vendor. No response required",TRUE,FALSE)</formula>
    </cfRule>
  </conditionalFormatting>
  <conditionalFormatting sqref="K50 K16">
    <cfRule type="expression" dxfId="10" priority="333">
      <formula>IF(#REF!="Compliancy statement",TRUE,FALSE)</formula>
    </cfRule>
  </conditionalFormatting>
  <conditionalFormatting sqref="I38:K38">
    <cfRule type="expression" dxfId="9" priority="336">
      <formula>IF(#REF!="Information to the vendor. No response required",TRUE,FALSE)</formula>
    </cfRule>
  </conditionalFormatting>
  <conditionalFormatting sqref="K38">
    <cfRule type="expression" dxfId="8" priority="337">
      <formula>IF(#REF!="Compliancy statement",TRUE,FALSE)</formula>
    </cfRule>
  </conditionalFormatting>
  <conditionalFormatting sqref="I37:K37">
    <cfRule type="expression" dxfId="7" priority="338">
      <formula>IF(#REF!="Information to the vendor. No response required",TRUE,FALSE)</formula>
    </cfRule>
  </conditionalFormatting>
  <conditionalFormatting sqref="K37">
    <cfRule type="expression" dxfId="6" priority="339">
      <formula>IF(#REF!="Compliancy statement",TRUE,FALSE)</formula>
    </cfRule>
  </conditionalFormatting>
  <conditionalFormatting sqref="I36:K36">
    <cfRule type="expression" dxfId="5" priority="340">
      <formula>IF(#REF!="Information to the vendor. No response required",TRUE,FALSE)</formula>
    </cfRule>
  </conditionalFormatting>
  <conditionalFormatting sqref="K36">
    <cfRule type="expression" dxfId="4" priority="341">
      <formula>IF(#REF!="Compliancy statement",TRUE,FALSE)</formula>
    </cfRule>
  </conditionalFormatting>
  <conditionalFormatting sqref="I58:K58">
    <cfRule type="expression" dxfId="3" priority="342">
      <formula>IF($G48="Information to the vendor. No response required",TRUE,FALSE)</formula>
    </cfRule>
  </conditionalFormatting>
  <conditionalFormatting sqref="K58">
    <cfRule type="expression" dxfId="2" priority="343">
      <formula>IF($G48="Compliancy statement",TRUE,FALSE)</formula>
    </cfRule>
  </conditionalFormatting>
  <dataValidations count="5">
    <dataValidation type="list" allowBlank="1" showInputMessage="1" showErrorMessage="1" sqref="N3:N4 I2:I60" xr:uid="{00000000-0002-0000-0300-000002000000}">
      <formula1>"fc,pc,nc,n/a"</formula1>
    </dataValidation>
    <dataValidation type="list" allowBlank="1" showInputMessage="1" showErrorMessage="1" promptTitle="Pls specify level of compliance" prompt="3 - fully compliant, sufficient_x000a_2 - partially compliant, acceptable_x000a_1 - partially compliant, needs improvement_x000a_0 - non compliant, insufficient_x000a_n/a - not applicable" sqref="N46:N50 N36:N38 N40:N44 N52:N54 N14:N19 N56:N60 N5:N12 N21:N34" xr:uid="{00000000-0002-0000-0300-000004000000}">
      <formula1>"3,2,1,0,n/a"</formula1>
    </dataValidation>
    <dataValidation type="list" allowBlank="1" showInputMessage="1" showErrorMessage="1" sqref="B2:B60" xr:uid="{00000000-0002-0000-0300-000000000000}">
      <formula1>"M,D,O,I"</formula1>
    </dataValidation>
    <dataValidation type="list" allowBlank="1" showInputMessage="1" showErrorMessage="1" sqref="J2:J60" xr:uid="{00000000-0002-0000-0300-000001000000}">
      <formula1>"Dev,Conf,OoB"</formula1>
    </dataValidation>
    <dataValidation type="list" allowBlank="1" showInputMessage="1" showErrorMessage="1" sqref="L2:L60 G2:H60" xr:uid="{00000000-0002-0000-0300-000003000000}">
      <formula1>"Information to the vendor. No response required,Compliancy statement and Description,Compliancy statement,Description"</formula1>
    </dataValidation>
  </dataValidations>
  <pageMargins left="0.70866141732283472" right="0.70866141732283472" top="0.74803149606299213" bottom="0.74803149606299213" header="0.31496062992125984" footer="0.31496062992125984"/>
  <pageSetup paperSize="9" scale="6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2C794-F01F-C04D-BF38-2D8E0E313B32}">
  <sheetPr>
    <tabColor rgb="FFE20074"/>
  </sheetPr>
  <dimension ref="A1:P49"/>
  <sheetViews>
    <sheetView tabSelected="1" zoomScaleNormal="100" workbookViewId="0">
      <selection activeCell="E2" sqref="E2"/>
    </sheetView>
  </sheetViews>
  <sheetFormatPr baseColWidth="10" defaultColWidth="8.83203125" defaultRowHeight="15"/>
  <cols>
    <col min="1" max="1" width="15.6640625" style="101" customWidth="1"/>
    <col min="2" max="2" width="5.6640625" style="100" customWidth="1"/>
    <col min="3" max="3" width="20.6640625" style="100" customWidth="1"/>
    <col min="4" max="4" width="25.6640625" style="100" customWidth="1"/>
    <col min="5" max="5" width="88" style="100" customWidth="1"/>
    <col min="6" max="6" width="62.1640625" style="100" customWidth="1"/>
    <col min="7" max="7" width="32.6640625" style="100" customWidth="1"/>
    <col min="8" max="8" width="3.6640625" style="100" customWidth="1"/>
    <col min="9" max="9" width="10.6640625" style="100" customWidth="1"/>
    <col min="10" max="1025" width="10.5" style="100" customWidth="1"/>
    <col min="1026" max="16384" width="8.83203125" style="100"/>
  </cols>
  <sheetData>
    <row r="1" spans="1:16" s="111" customFormat="1" ht="124">
      <c r="A1" s="117" t="s">
        <v>100</v>
      </c>
      <c r="B1" s="116" t="s">
        <v>14</v>
      </c>
      <c r="C1" s="117" t="s">
        <v>1</v>
      </c>
      <c r="D1" s="117" t="s">
        <v>0</v>
      </c>
      <c r="E1" s="117" t="s">
        <v>3</v>
      </c>
      <c r="F1" s="117" t="s">
        <v>197</v>
      </c>
      <c r="G1" s="117" t="s">
        <v>13</v>
      </c>
      <c r="H1" s="115" t="s">
        <v>98</v>
      </c>
      <c r="I1" s="116" t="s">
        <v>11</v>
      </c>
      <c r="J1" s="116" t="s">
        <v>80</v>
      </c>
      <c r="K1" s="116" t="s">
        <v>12</v>
      </c>
      <c r="L1" s="115" t="s">
        <v>99</v>
      </c>
      <c r="M1" s="113" t="s">
        <v>93</v>
      </c>
      <c r="N1" s="114" t="s">
        <v>91</v>
      </c>
      <c r="O1" s="113" t="s">
        <v>92</v>
      </c>
      <c r="P1" s="112" t="s">
        <v>210</v>
      </c>
    </row>
    <row r="2" spans="1:16" ht="186">
      <c r="A2" s="105" t="s">
        <v>136</v>
      </c>
      <c r="B2" s="107" t="s">
        <v>16</v>
      </c>
      <c r="C2" s="105" t="s">
        <v>131</v>
      </c>
      <c r="D2" s="105" t="s">
        <v>265</v>
      </c>
      <c r="E2" s="109" t="s">
        <v>272</v>
      </c>
      <c r="F2" s="105" t="s">
        <v>250</v>
      </c>
      <c r="G2" s="105" t="s">
        <v>10</v>
      </c>
      <c r="H2" s="106"/>
      <c r="I2" s="105"/>
      <c r="J2" s="105"/>
      <c r="K2" s="104"/>
      <c r="L2" s="104"/>
      <c r="M2" s="104"/>
      <c r="N2" s="104"/>
      <c r="O2" s="103"/>
      <c r="P2" s="102"/>
    </row>
    <row r="3" spans="1:16" ht="93">
      <c r="A3" s="105" t="s">
        <v>137</v>
      </c>
      <c r="B3" s="107" t="s">
        <v>16</v>
      </c>
      <c r="C3" s="105" t="s">
        <v>131</v>
      </c>
      <c r="D3" s="105" t="s">
        <v>268</v>
      </c>
      <c r="E3" s="109" t="s">
        <v>273</v>
      </c>
      <c r="F3" s="105" t="s">
        <v>233</v>
      </c>
      <c r="G3" s="105" t="s">
        <v>18</v>
      </c>
      <c r="H3" s="106"/>
      <c r="I3" s="105"/>
      <c r="J3" s="105"/>
      <c r="K3" s="104"/>
      <c r="L3" s="104"/>
      <c r="M3" s="104"/>
      <c r="N3" s="104"/>
      <c r="O3" s="103"/>
      <c r="P3" s="102"/>
    </row>
    <row r="4" spans="1:16" ht="124">
      <c r="A4" s="105" t="s">
        <v>161</v>
      </c>
      <c r="B4" s="107" t="s">
        <v>16</v>
      </c>
      <c r="C4" s="105" t="s">
        <v>160</v>
      </c>
      <c r="D4" s="105" t="s">
        <v>150</v>
      </c>
      <c r="E4" s="109" t="s">
        <v>277</v>
      </c>
      <c r="F4" s="105"/>
      <c r="G4" s="105" t="s">
        <v>18</v>
      </c>
      <c r="H4" s="106"/>
      <c r="I4" s="105"/>
      <c r="J4" s="105"/>
      <c r="K4" s="104"/>
      <c r="L4" s="104"/>
      <c r="M4" s="104"/>
      <c r="N4" s="104"/>
      <c r="O4" s="103"/>
      <c r="P4" s="102"/>
    </row>
    <row r="5" spans="1:16" ht="93">
      <c r="A5" s="105" t="s">
        <v>162</v>
      </c>
      <c r="B5" s="107" t="s">
        <v>16</v>
      </c>
      <c r="C5" s="105" t="s">
        <v>160</v>
      </c>
      <c r="D5" s="105" t="s">
        <v>151</v>
      </c>
      <c r="E5" s="105" t="s">
        <v>234</v>
      </c>
      <c r="F5" s="105" t="s">
        <v>152</v>
      </c>
      <c r="G5" s="105" t="s">
        <v>18</v>
      </c>
      <c r="H5" s="106"/>
      <c r="I5" s="105"/>
      <c r="J5" s="105"/>
      <c r="K5" s="104"/>
      <c r="L5" s="104"/>
      <c r="M5" s="104"/>
      <c r="N5" s="104"/>
      <c r="O5" s="103"/>
      <c r="P5" s="102"/>
    </row>
    <row r="6" spans="1:16" ht="186">
      <c r="A6" s="105" t="s">
        <v>124</v>
      </c>
      <c r="B6" s="107" t="s">
        <v>16</v>
      </c>
      <c r="C6" s="105" t="s">
        <v>121</v>
      </c>
      <c r="D6" s="105" t="s">
        <v>285</v>
      </c>
      <c r="E6" s="109" t="s">
        <v>211</v>
      </c>
      <c r="F6" s="105" t="s">
        <v>404</v>
      </c>
      <c r="G6" s="105" t="s">
        <v>10</v>
      </c>
      <c r="H6" s="106"/>
      <c r="I6" s="105"/>
      <c r="J6" s="105"/>
      <c r="K6" s="104"/>
      <c r="L6" s="104"/>
      <c r="M6" s="104"/>
      <c r="N6" s="104"/>
      <c r="O6" s="103"/>
      <c r="P6" s="102"/>
    </row>
    <row r="7" spans="1:16" ht="93">
      <c r="A7" s="105" t="s">
        <v>125</v>
      </c>
      <c r="B7" s="107" t="s">
        <v>16</v>
      </c>
      <c r="C7" s="105" t="s">
        <v>121</v>
      </c>
      <c r="D7" s="105" t="s">
        <v>286</v>
      </c>
      <c r="E7" s="109" t="s">
        <v>238</v>
      </c>
      <c r="F7" s="105"/>
      <c r="G7" s="105" t="s">
        <v>18</v>
      </c>
      <c r="H7" s="106"/>
      <c r="I7" s="105"/>
      <c r="J7" s="105"/>
      <c r="K7" s="104"/>
      <c r="L7" s="104"/>
      <c r="M7" s="104"/>
      <c r="N7" s="104"/>
      <c r="O7" s="103"/>
      <c r="P7" s="102"/>
    </row>
    <row r="8" spans="1:16" ht="93">
      <c r="A8" s="105" t="s">
        <v>126</v>
      </c>
      <c r="B8" s="107" t="s">
        <v>16</v>
      </c>
      <c r="C8" s="105" t="s">
        <v>121</v>
      </c>
      <c r="D8" s="105" t="s">
        <v>287</v>
      </c>
      <c r="E8" s="109" t="s">
        <v>403</v>
      </c>
      <c r="F8" s="105"/>
      <c r="G8" s="105" t="s">
        <v>18</v>
      </c>
      <c r="H8" s="106"/>
      <c r="I8" s="105"/>
      <c r="J8" s="105"/>
      <c r="K8" s="104"/>
      <c r="L8" s="104"/>
      <c r="M8" s="104"/>
      <c r="N8" s="104"/>
      <c r="O8" s="103"/>
      <c r="P8" s="102"/>
    </row>
    <row r="9" spans="1:16" ht="124">
      <c r="A9" s="105" t="s">
        <v>127</v>
      </c>
      <c r="B9" s="107" t="s">
        <v>16</v>
      </c>
      <c r="C9" s="105" t="s">
        <v>121</v>
      </c>
      <c r="D9" s="105" t="s">
        <v>117</v>
      </c>
      <c r="E9" s="109" t="s">
        <v>118</v>
      </c>
      <c r="F9" s="105" t="s">
        <v>232</v>
      </c>
      <c r="G9" s="105" t="s">
        <v>18</v>
      </c>
      <c r="H9" s="106"/>
      <c r="I9" s="105"/>
      <c r="J9" s="105"/>
      <c r="K9" s="104"/>
      <c r="L9" s="104"/>
      <c r="M9" s="104"/>
      <c r="N9" s="104"/>
      <c r="O9" s="103"/>
      <c r="P9" s="102"/>
    </row>
    <row r="10" spans="1:16" ht="93">
      <c r="A10" s="105" t="s">
        <v>128</v>
      </c>
      <c r="B10" s="107" t="s">
        <v>16</v>
      </c>
      <c r="C10" s="105" t="s">
        <v>121</v>
      </c>
      <c r="D10" s="105" t="s">
        <v>175</v>
      </c>
      <c r="E10" s="105" t="s">
        <v>402</v>
      </c>
      <c r="F10" s="105"/>
      <c r="G10" s="105" t="s">
        <v>18</v>
      </c>
      <c r="H10" s="106"/>
      <c r="I10" s="105"/>
      <c r="J10" s="105"/>
      <c r="K10" s="104"/>
      <c r="L10" s="104"/>
      <c r="M10" s="104"/>
      <c r="N10" s="104"/>
      <c r="O10" s="103"/>
      <c r="P10" s="102"/>
    </row>
    <row r="11" spans="1:16" ht="155">
      <c r="A11" s="105" t="s">
        <v>129</v>
      </c>
      <c r="B11" s="107" t="s">
        <v>16</v>
      </c>
      <c r="C11" s="105" t="s">
        <v>121</v>
      </c>
      <c r="D11" s="105" t="s">
        <v>288</v>
      </c>
      <c r="E11" s="105" t="s">
        <v>401</v>
      </c>
      <c r="F11" s="105"/>
      <c r="G11" s="105" t="s">
        <v>18</v>
      </c>
      <c r="H11" s="106"/>
      <c r="I11" s="105"/>
      <c r="J11" s="105"/>
      <c r="K11" s="104"/>
      <c r="L11" s="104"/>
      <c r="M11" s="104"/>
      <c r="N11" s="104"/>
      <c r="O11" s="103"/>
      <c r="P11" s="102"/>
    </row>
    <row r="12" spans="1:16" ht="93">
      <c r="A12" s="105" t="s">
        <v>130</v>
      </c>
      <c r="B12" s="107" t="s">
        <v>16</v>
      </c>
      <c r="C12" s="105" t="s">
        <v>121</v>
      </c>
      <c r="D12" s="105" t="s">
        <v>289</v>
      </c>
      <c r="E12" s="105" t="s">
        <v>400</v>
      </c>
      <c r="F12" s="105"/>
      <c r="G12" s="105" t="s">
        <v>18</v>
      </c>
      <c r="H12" s="106"/>
      <c r="I12" s="105"/>
      <c r="J12" s="105"/>
      <c r="K12" s="104"/>
      <c r="L12" s="104"/>
      <c r="M12" s="104"/>
      <c r="N12" s="104"/>
      <c r="O12" s="103"/>
      <c r="P12" s="102"/>
    </row>
    <row r="13" spans="1:16" ht="124">
      <c r="A13" s="105" t="s">
        <v>159</v>
      </c>
      <c r="B13" s="107" t="s">
        <v>16</v>
      </c>
      <c r="C13" s="105" t="s">
        <v>153</v>
      </c>
      <c r="D13" s="105" t="s">
        <v>156</v>
      </c>
      <c r="E13" s="105" t="s">
        <v>399</v>
      </c>
      <c r="F13" s="105"/>
      <c r="G13" s="105" t="s">
        <v>18</v>
      </c>
      <c r="H13" s="106"/>
      <c r="I13" s="105"/>
      <c r="J13" s="105"/>
      <c r="K13" s="104"/>
      <c r="L13" s="104"/>
      <c r="M13" s="104"/>
      <c r="N13" s="104"/>
      <c r="O13" s="103"/>
      <c r="P13" s="102"/>
    </row>
    <row r="14" spans="1:16" ht="93">
      <c r="A14" s="105" t="s">
        <v>164</v>
      </c>
      <c r="B14" s="107" t="s">
        <v>15</v>
      </c>
      <c r="C14" s="105" t="s">
        <v>163</v>
      </c>
      <c r="D14" s="105" t="s">
        <v>111</v>
      </c>
      <c r="E14" s="110" t="s">
        <v>398</v>
      </c>
      <c r="F14" s="109" t="s">
        <v>216</v>
      </c>
      <c r="G14" s="105" t="s">
        <v>18</v>
      </c>
      <c r="H14" s="106"/>
      <c r="I14" s="105"/>
      <c r="J14" s="105"/>
      <c r="K14" s="104"/>
      <c r="L14" s="104"/>
      <c r="M14" s="104"/>
      <c r="N14" s="104"/>
      <c r="O14" s="103"/>
      <c r="P14" s="102"/>
    </row>
    <row r="15" spans="1:16" ht="62">
      <c r="A15" s="105" t="s">
        <v>165</v>
      </c>
      <c r="B15" s="107" t="s">
        <v>16</v>
      </c>
      <c r="C15" s="105" t="s">
        <v>163</v>
      </c>
      <c r="D15" s="105" t="s">
        <v>110</v>
      </c>
      <c r="E15" s="105" t="s">
        <v>301</v>
      </c>
      <c r="F15" s="109"/>
      <c r="G15" s="105" t="s">
        <v>18</v>
      </c>
      <c r="H15" s="106"/>
      <c r="I15" s="105"/>
      <c r="J15" s="105"/>
      <c r="K15" s="104"/>
      <c r="L15" s="104"/>
      <c r="M15" s="104"/>
      <c r="N15" s="104"/>
      <c r="O15" s="103"/>
      <c r="P15" s="102"/>
    </row>
    <row r="16" spans="1:16" ht="62">
      <c r="A16" s="105" t="s">
        <v>166</v>
      </c>
      <c r="B16" s="107" t="s">
        <v>16</v>
      </c>
      <c r="C16" s="105" t="s">
        <v>163</v>
      </c>
      <c r="D16" s="105" t="s">
        <v>112</v>
      </c>
      <c r="E16" s="105" t="s">
        <v>358</v>
      </c>
      <c r="F16" s="108"/>
      <c r="G16" s="105" t="s">
        <v>18</v>
      </c>
      <c r="H16" s="106"/>
      <c r="I16" s="105"/>
      <c r="J16" s="105"/>
      <c r="K16" s="104"/>
      <c r="L16" s="104"/>
      <c r="M16" s="104"/>
      <c r="N16" s="104"/>
      <c r="O16" s="103"/>
      <c r="P16" s="102"/>
    </row>
    <row r="17" spans="1:16" ht="93">
      <c r="A17" s="105" t="s">
        <v>167</v>
      </c>
      <c r="B17" s="107" t="s">
        <v>16</v>
      </c>
      <c r="C17" s="105" t="s">
        <v>163</v>
      </c>
      <c r="D17" s="105" t="s">
        <v>113</v>
      </c>
      <c r="E17" s="105" t="s">
        <v>241</v>
      </c>
      <c r="F17" s="108"/>
      <c r="G17" s="105" t="s">
        <v>18</v>
      </c>
      <c r="H17" s="106"/>
      <c r="I17" s="105"/>
      <c r="J17" s="105"/>
      <c r="K17" s="104"/>
      <c r="L17" s="104"/>
      <c r="M17" s="104"/>
      <c r="N17" s="104"/>
      <c r="O17" s="103"/>
      <c r="P17" s="102"/>
    </row>
    <row r="18" spans="1:16" ht="62">
      <c r="A18" s="105" t="s">
        <v>168</v>
      </c>
      <c r="B18" s="107" t="s">
        <v>16</v>
      </c>
      <c r="C18" s="105" t="s">
        <v>163</v>
      </c>
      <c r="D18" s="105" t="s">
        <v>114</v>
      </c>
      <c r="E18" s="105" t="s">
        <v>242</v>
      </c>
      <c r="F18" s="108"/>
      <c r="G18" s="105" t="s">
        <v>18</v>
      </c>
      <c r="H18" s="106"/>
      <c r="I18" s="105"/>
      <c r="J18" s="105"/>
      <c r="K18" s="104"/>
      <c r="L18" s="104"/>
      <c r="M18" s="104"/>
      <c r="N18" s="104"/>
      <c r="O18" s="103"/>
      <c r="P18" s="102"/>
    </row>
    <row r="19" spans="1:16" ht="155">
      <c r="A19" s="105" t="s">
        <v>184</v>
      </c>
      <c r="B19" s="107" t="s">
        <v>16</v>
      </c>
      <c r="C19" s="105" t="s">
        <v>182</v>
      </c>
      <c r="D19" s="105" t="s">
        <v>115</v>
      </c>
      <c r="E19" s="105" t="s">
        <v>302</v>
      </c>
      <c r="F19" s="105" t="s">
        <v>243</v>
      </c>
      <c r="G19" s="105" t="s">
        <v>18</v>
      </c>
      <c r="H19" s="106"/>
      <c r="I19" s="105"/>
      <c r="J19" s="105"/>
      <c r="K19" s="104"/>
      <c r="L19" s="104"/>
      <c r="M19" s="104"/>
      <c r="N19" s="104"/>
      <c r="O19" s="103"/>
      <c r="P19" s="102"/>
    </row>
    <row r="20" spans="1:16" ht="341">
      <c r="A20" s="105" t="s">
        <v>185</v>
      </c>
      <c r="B20" s="107" t="s">
        <v>16</v>
      </c>
      <c r="C20" s="105" t="s">
        <v>182</v>
      </c>
      <c r="D20" s="105" t="s">
        <v>181</v>
      </c>
      <c r="E20" s="105" t="s">
        <v>304</v>
      </c>
      <c r="F20" s="105" t="s">
        <v>303</v>
      </c>
      <c r="G20" s="105" t="s">
        <v>87</v>
      </c>
      <c r="H20" s="106"/>
      <c r="I20" s="105"/>
      <c r="J20" s="105"/>
      <c r="K20" s="104"/>
      <c r="L20" s="104"/>
      <c r="M20" s="104"/>
      <c r="N20" s="104"/>
      <c r="O20" s="103"/>
      <c r="P20" s="102"/>
    </row>
    <row r="21" spans="1:16" ht="155">
      <c r="A21" s="105" t="s">
        <v>186</v>
      </c>
      <c r="B21" s="107" t="s">
        <v>16</v>
      </c>
      <c r="C21" s="105" t="s">
        <v>182</v>
      </c>
      <c r="D21" s="105" t="s">
        <v>221</v>
      </c>
      <c r="E21" s="105" t="s">
        <v>397</v>
      </c>
      <c r="F21" s="105"/>
      <c r="G21" s="105" t="s">
        <v>18</v>
      </c>
      <c r="H21" s="106"/>
      <c r="I21" s="105"/>
      <c r="J21" s="105"/>
      <c r="K21" s="104"/>
      <c r="L21" s="104"/>
      <c r="M21" s="104"/>
      <c r="N21" s="104"/>
      <c r="O21" s="103"/>
      <c r="P21" s="102"/>
    </row>
    <row r="22" spans="1:16" ht="124">
      <c r="A22" s="105" t="s">
        <v>187</v>
      </c>
      <c r="B22" s="107" t="s">
        <v>16</v>
      </c>
      <c r="C22" s="105" t="s">
        <v>182</v>
      </c>
      <c r="D22" s="105" t="s">
        <v>222</v>
      </c>
      <c r="E22" s="105" t="s">
        <v>396</v>
      </c>
      <c r="F22" s="105"/>
      <c r="G22" s="105" t="s">
        <v>18</v>
      </c>
      <c r="H22" s="106"/>
      <c r="I22" s="105"/>
      <c r="J22" s="105"/>
      <c r="K22" s="104"/>
      <c r="L22" s="104"/>
      <c r="M22" s="104"/>
      <c r="N22" s="104"/>
      <c r="O22" s="103"/>
      <c r="P22" s="102"/>
    </row>
    <row r="23" spans="1:16" ht="124">
      <c r="A23" s="105" t="s">
        <v>188</v>
      </c>
      <c r="B23" s="107" t="s">
        <v>16</v>
      </c>
      <c r="C23" s="105" t="s">
        <v>182</v>
      </c>
      <c r="D23" s="105" t="s">
        <v>180</v>
      </c>
      <c r="E23" s="105" t="s">
        <v>395</v>
      </c>
      <c r="F23" s="105"/>
      <c r="G23" s="105" t="s">
        <v>18</v>
      </c>
      <c r="H23" s="106"/>
      <c r="I23" s="105"/>
      <c r="J23" s="105"/>
      <c r="K23" s="104"/>
      <c r="L23" s="104"/>
      <c r="M23" s="104"/>
      <c r="N23" s="104"/>
      <c r="O23" s="103"/>
      <c r="P23" s="102"/>
    </row>
    <row r="24" spans="1:16" ht="93">
      <c r="A24" s="105" t="s">
        <v>141</v>
      </c>
      <c r="B24" s="107" t="s">
        <v>16</v>
      </c>
      <c r="C24" s="105" t="s">
        <v>94</v>
      </c>
      <c r="D24" s="105" t="s">
        <v>109</v>
      </c>
      <c r="E24" s="105" t="s">
        <v>394</v>
      </c>
      <c r="F24" s="105"/>
      <c r="G24" s="105" t="s">
        <v>18</v>
      </c>
      <c r="H24" s="106"/>
      <c r="I24" s="105"/>
      <c r="J24" s="105"/>
      <c r="K24" s="104"/>
      <c r="L24" s="104"/>
      <c r="M24" s="104"/>
      <c r="N24" s="104"/>
      <c r="O24" s="103"/>
      <c r="P24" s="102"/>
    </row>
    <row r="25" spans="1:16" ht="93">
      <c r="A25" s="105" t="s">
        <v>142</v>
      </c>
      <c r="B25" s="107" t="s">
        <v>16</v>
      </c>
      <c r="C25" s="105" t="s">
        <v>94</v>
      </c>
      <c r="D25" s="105" t="s">
        <v>108</v>
      </c>
      <c r="E25" s="105" t="s">
        <v>393</v>
      </c>
      <c r="F25" s="105"/>
      <c r="G25" s="105" t="s">
        <v>18</v>
      </c>
      <c r="H25" s="106"/>
      <c r="I25" s="105"/>
      <c r="J25" s="105"/>
      <c r="K25" s="104"/>
      <c r="L25" s="104"/>
      <c r="M25" s="104"/>
      <c r="N25" s="104"/>
      <c r="O25" s="103"/>
      <c r="P25" s="102"/>
    </row>
    <row r="26" spans="1:16" ht="93">
      <c r="A26" s="105" t="s">
        <v>143</v>
      </c>
      <c r="B26" s="107" t="s">
        <v>16</v>
      </c>
      <c r="C26" s="105" t="s">
        <v>94</v>
      </c>
      <c r="D26" s="105" t="s">
        <v>116</v>
      </c>
      <c r="E26" s="105" t="s">
        <v>392</v>
      </c>
      <c r="F26" s="105"/>
      <c r="G26" s="105" t="s">
        <v>18</v>
      </c>
      <c r="H26" s="106"/>
      <c r="I26" s="105"/>
      <c r="J26" s="105"/>
      <c r="K26" s="104"/>
      <c r="L26" s="104"/>
      <c r="M26" s="104"/>
      <c r="N26" s="104"/>
      <c r="O26" s="103"/>
      <c r="P26" s="102"/>
    </row>
    <row r="27" spans="1:16" ht="124">
      <c r="A27" s="105" t="s">
        <v>145</v>
      </c>
      <c r="B27" s="107" t="s">
        <v>16</v>
      </c>
      <c r="C27" s="105" t="s">
        <v>148</v>
      </c>
      <c r="D27" s="105" t="s">
        <v>172</v>
      </c>
      <c r="E27" s="105" t="s">
        <v>245</v>
      </c>
      <c r="F27" s="105" t="s">
        <v>149</v>
      </c>
      <c r="G27" s="105" t="s">
        <v>18</v>
      </c>
      <c r="H27" s="106"/>
      <c r="I27" s="105"/>
      <c r="J27" s="105"/>
      <c r="K27" s="104"/>
      <c r="L27" s="104"/>
      <c r="M27" s="104"/>
      <c r="N27" s="104"/>
      <c r="O27" s="103"/>
      <c r="P27" s="102"/>
    </row>
    <row r="28" spans="1:16" ht="93">
      <c r="A28" s="105" t="s">
        <v>146</v>
      </c>
      <c r="B28" s="107" t="s">
        <v>16</v>
      </c>
      <c r="C28" s="105" t="s">
        <v>148</v>
      </c>
      <c r="D28" s="105" t="s">
        <v>214</v>
      </c>
      <c r="E28" s="105" t="s">
        <v>391</v>
      </c>
      <c r="F28" s="105"/>
      <c r="G28" s="105" t="s">
        <v>18</v>
      </c>
      <c r="H28" s="106"/>
      <c r="I28" s="105"/>
      <c r="J28" s="105"/>
      <c r="K28" s="104"/>
      <c r="L28" s="104"/>
      <c r="M28" s="104"/>
      <c r="N28" s="104"/>
      <c r="O28" s="103"/>
      <c r="P28" s="102"/>
    </row>
    <row r="29" spans="1:16" ht="186">
      <c r="A29" s="105" t="s">
        <v>171</v>
      </c>
      <c r="B29" s="107" t="s">
        <v>16</v>
      </c>
      <c r="C29" s="105" t="s">
        <v>148</v>
      </c>
      <c r="D29" s="105" t="s">
        <v>174</v>
      </c>
      <c r="E29" s="105" t="s">
        <v>248</v>
      </c>
      <c r="F29" s="105" t="s">
        <v>249</v>
      </c>
      <c r="G29" s="105" t="s">
        <v>18</v>
      </c>
      <c r="H29" s="106"/>
      <c r="I29" s="105"/>
      <c r="J29" s="105"/>
      <c r="K29" s="104"/>
      <c r="L29" s="104"/>
      <c r="M29" s="104"/>
      <c r="N29" s="104"/>
      <c r="O29" s="103"/>
      <c r="P29" s="102"/>
    </row>
    <row r="30" spans="1:16" ht="93">
      <c r="A30" s="105"/>
      <c r="B30" s="107" t="s">
        <v>15</v>
      </c>
      <c r="C30" s="105" t="s">
        <v>131</v>
      </c>
      <c r="D30" s="105" t="s">
        <v>390</v>
      </c>
      <c r="E30" s="105" t="s">
        <v>389</v>
      </c>
      <c r="F30" s="105" t="s">
        <v>388</v>
      </c>
      <c r="G30" s="105" t="s">
        <v>18</v>
      </c>
      <c r="H30" s="106"/>
      <c r="I30" s="105"/>
      <c r="J30" s="105"/>
      <c r="K30" s="104"/>
      <c r="L30" s="104"/>
      <c r="M30" s="104"/>
      <c r="N30" s="104"/>
      <c r="O30" s="103"/>
      <c r="P30" s="102"/>
    </row>
    <row r="31" spans="1:16" ht="93">
      <c r="A31" s="105"/>
      <c r="B31" s="107" t="s">
        <v>15</v>
      </c>
      <c r="C31" s="105" t="s">
        <v>131</v>
      </c>
      <c r="D31" s="105" t="s">
        <v>387</v>
      </c>
      <c r="E31" s="105" t="s">
        <v>386</v>
      </c>
      <c r="F31" s="105" t="s">
        <v>385</v>
      </c>
      <c r="G31" s="105" t="s">
        <v>18</v>
      </c>
      <c r="H31" s="106"/>
      <c r="I31" s="105"/>
      <c r="J31" s="105"/>
      <c r="K31" s="104"/>
      <c r="L31" s="104"/>
      <c r="M31" s="104"/>
      <c r="N31" s="104"/>
      <c r="O31" s="103"/>
      <c r="P31" s="102"/>
    </row>
    <row r="32" spans="1:16" ht="124">
      <c r="A32" s="105"/>
      <c r="B32" s="107" t="s">
        <v>15</v>
      </c>
      <c r="C32" s="105" t="s">
        <v>131</v>
      </c>
      <c r="D32" s="105" t="s">
        <v>384</v>
      </c>
      <c r="E32" s="105" t="s">
        <v>383</v>
      </c>
      <c r="F32" s="105" t="s">
        <v>382</v>
      </c>
      <c r="G32" s="105" t="s">
        <v>18</v>
      </c>
      <c r="H32" s="106"/>
      <c r="I32" s="105"/>
      <c r="J32" s="105"/>
      <c r="K32" s="104"/>
      <c r="L32" s="104"/>
      <c r="M32" s="104"/>
      <c r="N32" s="104"/>
      <c r="O32" s="103"/>
      <c r="P32" s="102"/>
    </row>
    <row r="33" spans="1:16" ht="124">
      <c r="A33" s="105"/>
      <c r="B33" s="107" t="s">
        <v>381</v>
      </c>
      <c r="C33" s="105" t="s">
        <v>131</v>
      </c>
      <c r="D33" s="105" t="s">
        <v>380</v>
      </c>
      <c r="E33" s="105" t="s">
        <v>379</v>
      </c>
      <c r="F33" s="105" t="s">
        <v>378</v>
      </c>
      <c r="G33" s="105" t="s">
        <v>18</v>
      </c>
      <c r="H33" s="106"/>
      <c r="I33" s="105"/>
      <c r="J33" s="105"/>
      <c r="K33" s="104"/>
      <c r="L33" s="104"/>
      <c r="M33" s="104"/>
      <c r="N33" s="104"/>
      <c r="O33" s="103"/>
      <c r="P33" s="102"/>
    </row>
    <row r="34" spans="1:16" ht="62">
      <c r="A34" s="105"/>
      <c r="B34" s="107" t="s">
        <v>15</v>
      </c>
      <c r="C34" s="105" t="s">
        <v>131</v>
      </c>
      <c r="D34" s="105" t="s">
        <v>377</v>
      </c>
      <c r="E34" s="105" t="s">
        <v>376</v>
      </c>
      <c r="F34" s="105" t="s">
        <v>375</v>
      </c>
      <c r="G34" s="105" t="s">
        <v>18</v>
      </c>
      <c r="H34" s="106"/>
      <c r="I34" s="105"/>
      <c r="J34" s="105"/>
      <c r="K34" s="104"/>
      <c r="L34" s="104"/>
      <c r="M34" s="104"/>
      <c r="N34" s="104"/>
      <c r="O34" s="103"/>
      <c r="P34" s="102"/>
    </row>
    <row r="35" spans="1:16" ht="62">
      <c r="A35" s="105"/>
      <c r="B35" s="107" t="s">
        <v>15</v>
      </c>
      <c r="C35" s="105" t="s">
        <v>131</v>
      </c>
      <c r="D35" s="105" t="s">
        <v>374</v>
      </c>
      <c r="E35" s="105" t="s">
        <v>373</v>
      </c>
      <c r="F35" s="105" t="s">
        <v>372</v>
      </c>
      <c r="G35" s="105" t="s">
        <v>18</v>
      </c>
      <c r="H35" s="106"/>
      <c r="I35" s="105"/>
      <c r="J35" s="105"/>
      <c r="K35" s="104"/>
      <c r="L35" s="104"/>
      <c r="M35" s="104"/>
      <c r="N35" s="104"/>
      <c r="O35" s="103"/>
      <c r="P35" s="102"/>
    </row>
    <row r="36" spans="1:16" ht="124">
      <c r="A36" s="105"/>
      <c r="B36" s="107" t="s">
        <v>17</v>
      </c>
      <c r="C36" s="105" t="s">
        <v>131</v>
      </c>
      <c r="D36" s="105" t="s">
        <v>371</v>
      </c>
      <c r="E36" s="105" t="s">
        <v>370</v>
      </c>
      <c r="F36" s="105" t="s">
        <v>369</v>
      </c>
      <c r="G36" s="105" t="s">
        <v>18</v>
      </c>
      <c r="H36" s="106"/>
      <c r="I36" s="105"/>
      <c r="J36" s="105"/>
      <c r="K36" s="104"/>
      <c r="L36" s="104"/>
      <c r="M36" s="104"/>
      <c r="N36" s="104"/>
      <c r="O36" s="103"/>
      <c r="P36" s="102"/>
    </row>
    <row r="37" spans="1:16" ht="62">
      <c r="A37" s="105"/>
      <c r="B37" s="107" t="s">
        <v>15</v>
      </c>
      <c r="C37" s="105" t="s">
        <v>131</v>
      </c>
      <c r="D37" s="105" t="s">
        <v>368</v>
      </c>
      <c r="E37" s="105" t="s">
        <v>367</v>
      </c>
      <c r="F37" s="105" t="s">
        <v>366</v>
      </c>
      <c r="G37" s="105" t="s">
        <v>18</v>
      </c>
      <c r="H37" s="106"/>
      <c r="I37" s="105"/>
      <c r="J37" s="105"/>
      <c r="K37" s="104"/>
      <c r="L37" s="104"/>
      <c r="M37" s="104"/>
      <c r="N37" s="104"/>
      <c r="O37" s="103"/>
      <c r="P37" s="102"/>
    </row>
    <row r="38" spans="1:16" ht="93">
      <c r="A38" s="105"/>
      <c r="B38" s="107"/>
      <c r="C38" s="105" t="s">
        <v>131</v>
      </c>
      <c r="D38" s="105" t="s">
        <v>365</v>
      </c>
      <c r="E38" s="105" t="s">
        <v>364</v>
      </c>
      <c r="F38" s="105" t="s">
        <v>363</v>
      </c>
      <c r="G38" s="105" t="s">
        <v>18</v>
      </c>
      <c r="H38" s="106"/>
      <c r="I38" s="105"/>
      <c r="J38" s="105"/>
      <c r="K38" s="104"/>
      <c r="L38" s="104"/>
      <c r="M38" s="104"/>
      <c r="N38" s="104"/>
      <c r="O38" s="103"/>
      <c r="P38" s="102"/>
    </row>
    <row r="39" spans="1:16" ht="62">
      <c r="A39" s="105"/>
      <c r="B39" s="107" t="s">
        <v>16</v>
      </c>
      <c r="C39" s="105" t="s">
        <v>131</v>
      </c>
      <c r="D39" s="105" t="s">
        <v>362</v>
      </c>
      <c r="E39" s="105" t="s">
        <v>361</v>
      </c>
      <c r="F39" s="105" t="s">
        <v>360</v>
      </c>
      <c r="G39" s="105" t="s">
        <v>18</v>
      </c>
      <c r="H39" s="106"/>
      <c r="I39" s="105"/>
      <c r="J39" s="105"/>
      <c r="K39" s="104"/>
      <c r="L39" s="104"/>
      <c r="M39" s="104"/>
      <c r="N39" s="104"/>
      <c r="O39" s="103"/>
      <c r="P39" s="102"/>
    </row>
    <row r="40" spans="1:16" ht="30">
      <c r="A40" s="105"/>
      <c r="B40" s="107"/>
      <c r="C40" s="105"/>
      <c r="D40" s="105"/>
      <c r="E40" s="105"/>
      <c r="F40" s="105"/>
      <c r="G40" s="105"/>
      <c r="H40" s="106"/>
      <c r="I40" s="105"/>
      <c r="J40" s="105"/>
      <c r="K40" s="104"/>
      <c r="L40" s="104"/>
      <c r="M40" s="104"/>
      <c r="N40" s="104"/>
      <c r="O40" s="103"/>
      <c r="P40" s="102"/>
    </row>
    <row r="41" spans="1:16" ht="30">
      <c r="A41" s="105"/>
      <c r="B41" s="107"/>
      <c r="C41" s="105"/>
      <c r="D41" s="105"/>
      <c r="E41" s="105"/>
      <c r="F41" s="105"/>
      <c r="G41" s="105"/>
      <c r="H41" s="106"/>
      <c r="I41" s="105"/>
      <c r="J41" s="105"/>
      <c r="K41" s="104"/>
      <c r="L41" s="104"/>
      <c r="M41" s="104"/>
      <c r="N41" s="104"/>
      <c r="O41" s="103"/>
      <c r="P41" s="102"/>
    </row>
    <row r="42" spans="1:16" ht="30">
      <c r="A42" s="105"/>
      <c r="B42" s="107"/>
      <c r="C42" s="105"/>
      <c r="D42" s="105"/>
      <c r="E42" s="105"/>
      <c r="F42" s="105"/>
      <c r="G42" s="105"/>
      <c r="H42" s="106"/>
      <c r="I42" s="105"/>
      <c r="J42" s="105"/>
      <c r="K42" s="104"/>
      <c r="L42" s="104"/>
      <c r="M42" s="104"/>
      <c r="N42" s="104"/>
      <c r="O42" s="103"/>
      <c r="P42" s="102"/>
    </row>
    <row r="43" spans="1:16" ht="30">
      <c r="A43" s="105"/>
      <c r="B43" s="107"/>
      <c r="C43" s="105"/>
      <c r="D43" s="105"/>
      <c r="E43" s="105"/>
      <c r="F43" s="105"/>
      <c r="G43" s="105"/>
      <c r="H43" s="106"/>
      <c r="I43" s="105"/>
      <c r="J43" s="105"/>
      <c r="K43" s="104"/>
      <c r="L43" s="104"/>
      <c r="M43" s="104"/>
      <c r="N43" s="104"/>
      <c r="O43" s="103"/>
      <c r="P43" s="102"/>
    </row>
    <row r="44" spans="1:16" ht="30">
      <c r="A44" s="105"/>
      <c r="B44" s="107"/>
      <c r="C44" s="105"/>
      <c r="D44" s="105"/>
      <c r="E44" s="105"/>
      <c r="F44" s="105"/>
      <c r="G44" s="105"/>
      <c r="H44" s="106"/>
      <c r="I44" s="105"/>
      <c r="J44" s="105"/>
      <c r="K44" s="104"/>
      <c r="L44" s="104"/>
      <c r="M44" s="104"/>
      <c r="N44" s="104"/>
      <c r="O44" s="103"/>
      <c r="P44" s="102"/>
    </row>
    <row r="45" spans="1:16" ht="30">
      <c r="A45" s="105"/>
      <c r="B45" s="107"/>
      <c r="C45" s="105"/>
      <c r="D45" s="105"/>
      <c r="E45" s="105"/>
      <c r="F45" s="105"/>
      <c r="G45" s="105"/>
      <c r="H45" s="106"/>
      <c r="I45" s="105"/>
      <c r="J45" s="105"/>
      <c r="K45" s="104"/>
      <c r="L45" s="104"/>
      <c r="M45" s="104"/>
      <c r="N45" s="104"/>
      <c r="O45" s="103"/>
      <c r="P45" s="102"/>
    </row>
    <row r="46" spans="1:16" ht="30">
      <c r="A46" s="105"/>
      <c r="B46" s="107"/>
      <c r="C46" s="105"/>
      <c r="D46" s="105"/>
      <c r="E46" s="105"/>
      <c r="F46" s="105"/>
      <c r="G46" s="105"/>
      <c r="H46" s="106"/>
      <c r="I46" s="105"/>
      <c r="J46" s="105"/>
      <c r="K46" s="104"/>
      <c r="L46" s="104"/>
      <c r="M46" s="104"/>
      <c r="N46" s="104"/>
      <c r="O46" s="103"/>
      <c r="P46" s="102"/>
    </row>
    <row r="47" spans="1:16" ht="30">
      <c r="A47" s="105"/>
      <c r="B47" s="107"/>
      <c r="C47" s="105"/>
      <c r="D47" s="105"/>
      <c r="E47" s="105"/>
      <c r="F47" s="105"/>
      <c r="G47" s="105"/>
      <c r="H47" s="106"/>
      <c r="I47" s="105"/>
      <c r="J47" s="105"/>
      <c r="K47" s="104"/>
      <c r="L47" s="104"/>
      <c r="M47" s="104"/>
      <c r="N47" s="104"/>
      <c r="O47" s="103"/>
      <c r="P47" s="102"/>
    </row>
    <row r="48" spans="1:16" ht="30">
      <c r="A48" s="105"/>
      <c r="B48" s="107"/>
      <c r="C48" s="105"/>
      <c r="D48" s="105"/>
      <c r="E48" s="105"/>
      <c r="F48" s="105"/>
      <c r="G48" s="105"/>
      <c r="H48" s="106"/>
      <c r="I48" s="105"/>
      <c r="J48" s="105"/>
      <c r="K48" s="104"/>
      <c r="L48" s="104"/>
      <c r="M48" s="104"/>
      <c r="N48" s="104"/>
      <c r="O48" s="103"/>
      <c r="P48" s="102"/>
    </row>
    <row r="49" spans="1:16" ht="30">
      <c r="A49" s="105"/>
      <c r="B49" s="107"/>
      <c r="C49" s="105"/>
      <c r="D49" s="105"/>
      <c r="E49" s="105"/>
      <c r="F49" s="105"/>
      <c r="G49" s="105"/>
      <c r="H49" s="106"/>
      <c r="I49" s="105"/>
      <c r="J49" s="105"/>
      <c r="K49" s="104"/>
      <c r="L49" s="104"/>
      <c r="M49" s="104"/>
      <c r="N49" s="104"/>
      <c r="O49" s="103"/>
      <c r="P49" s="102"/>
    </row>
  </sheetData>
  <conditionalFormatting sqref="I2:J10 I12:J27 I29:J49">
    <cfRule type="expression" dxfId="66" priority="1">
      <formula>IF($G3="Information to the vendor. No response required",1,0)</formula>
    </cfRule>
  </conditionalFormatting>
  <conditionalFormatting sqref="I11:J11">
    <cfRule type="expression" dxfId="65" priority="2">
      <formula>IF(#REF!="Information to the vendor. No response required",1,0)</formula>
    </cfRule>
  </conditionalFormatting>
  <conditionalFormatting sqref="I28:J28">
    <cfRule type="expression" dxfId="64" priority="3">
      <formula>IF(#REF!="Information to the vendor. No response required",1,0)</formula>
    </cfRule>
  </conditionalFormatting>
  <dataValidations count="4">
    <dataValidation type="list" allowBlank="1" showInputMessage="1" showErrorMessage="1" sqref="B2:B29" xr:uid="{00000000-0002-0000-0400-000002000000}">
      <formula1>"M,D,O,I"</formula1>
      <formula2>0</formula2>
    </dataValidation>
    <dataValidation type="list" allowBlank="1" showInputMessage="1" showErrorMessage="1" sqref="I2:I23" xr:uid="{00000000-0002-0000-0400-000003000000}">
      <formula1>"fc,pc,nc,n/a"</formula1>
      <formula2>0</formula2>
    </dataValidation>
    <dataValidation type="list" allowBlank="1" showInputMessage="1" showErrorMessage="1" sqref="J2:J23" xr:uid="{00000000-0002-0000-0400-000001000000}">
      <formula1>"Dev,Conf,OoB"</formula1>
      <formula2>0</formula2>
    </dataValidation>
    <dataValidation type="list" allowBlank="1" showInputMessage="1" showErrorMessage="1" sqref="G2:H23 G24:G39" xr:uid="{00000000-0002-0000-0400-000000000000}">
      <formula1>"Information to the vendor. No response required,Compliancy statement and Description,Compliancy statement,Description"</formula1>
      <formula2>0</formula2>
    </dataValidation>
  </dataValidations>
  <pageMargins left="0.7" right="0.7" top="0.78749999999999998" bottom="0.78749999999999998" header="0.51180555555555496" footer="0.51180555555555496"/>
  <pageSetup paperSize="9" firstPageNumber="0" orientation="portrait" horizontalDpi="300" verticalDpi="30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B6859-0BDF-488F-9046-D33F3235F820}">
  <sheetPr>
    <tabColor rgb="FFE20074"/>
  </sheetPr>
  <dimension ref="A1:P24"/>
  <sheetViews>
    <sheetView topLeftCell="A16" zoomScale="160" zoomScaleNormal="160" workbookViewId="0">
      <selection activeCell="E6" sqref="E6"/>
    </sheetView>
  </sheetViews>
  <sheetFormatPr baseColWidth="10" defaultRowHeight="15"/>
  <cols>
    <col min="1" max="1" width="15.6640625" style="83" customWidth="1"/>
    <col min="2" max="2" width="5.6640625" customWidth="1"/>
    <col min="3" max="3" width="20.6640625" customWidth="1"/>
    <col min="4" max="4" width="25.6640625" customWidth="1"/>
    <col min="5" max="5" width="50.6640625" customWidth="1"/>
    <col min="6" max="6" width="22.6640625" customWidth="1"/>
    <col min="8" max="8" width="3.6640625" customWidth="1"/>
    <col min="9" max="9" width="10.6640625" customWidth="1"/>
  </cols>
  <sheetData>
    <row r="1" spans="1:16" s="1" customFormat="1" ht="126">
      <c r="A1" s="16" t="s">
        <v>100</v>
      </c>
      <c r="B1" s="14" t="s">
        <v>14</v>
      </c>
      <c r="C1" s="16" t="s">
        <v>1</v>
      </c>
      <c r="D1" s="16" t="s">
        <v>0</v>
      </c>
      <c r="E1" s="16" t="s">
        <v>3</v>
      </c>
      <c r="F1" s="16" t="s">
        <v>197</v>
      </c>
      <c r="G1" s="16" t="s">
        <v>13</v>
      </c>
      <c r="H1" s="17" t="s">
        <v>98</v>
      </c>
      <c r="I1" s="14" t="s">
        <v>11</v>
      </c>
      <c r="J1" s="14" t="s">
        <v>80</v>
      </c>
      <c r="K1" s="14" t="s">
        <v>12</v>
      </c>
      <c r="L1" s="17" t="s">
        <v>99</v>
      </c>
      <c r="M1" s="19" t="s">
        <v>93</v>
      </c>
      <c r="N1" s="18" t="s">
        <v>91</v>
      </c>
      <c r="O1" s="19" t="s">
        <v>92</v>
      </c>
      <c r="P1" s="90" t="s">
        <v>210</v>
      </c>
    </row>
    <row r="2" spans="1:16" s="1" customFormat="1" ht="30">
      <c r="A2" s="23" t="s">
        <v>324</v>
      </c>
      <c r="B2" s="20"/>
      <c r="C2" s="21"/>
      <c r="D2" s="15"/>
      <c r="E2" s="15"/>
      <c r="F2" s="15"/>
      <c r="G2" s="15"/>
      <c r="H2" s="22"/>
      <c r="I2" s="15"/>
      <c r="J2" s="15"/>
      <c r="K2" s="15"/>
      <c r="L2" s="22"/>
      <c r="M2" s="60">
        <v>1</v>
      </c>
      <c r="N2" s="61">
        <f>IF(COUNT(N5:N12)=0,0,SUM(N5:N12)/(COUNT(N5:N12)*3))</f>
        <v>0</v>
      </c>
      <c r="O2" s="15"/>
      <c r="P2" s="57">
        <f>Introduction!F37</f>
        <v>0</v>
      </c>
    </row>
    <row r="3" spans="1:16" ht="32">
      <c r="A3" s="84">
        <v>1</v>
      </c>
      <c r="B3" s="80" t="s">
        <v>16</v>
      </c>
      <c r="C3" s="87" t="s">
        <v>324</v>
      </c>
      <c r="D3" s="87" t="s">
        <v>328</v>
      </c>
      <c r="E3" s="86" t="s">
        <v>318</v>
      </c>
      <c r="F3" s="85"/>
      <c r="G3" s="85"/>
      <c r="H3" s="22"/>
      <c r="I3" s="24"/>
      <c r="J3" s="24"/>
      <c r="K3" s="85"/>
      <c r="L3" s="85"/>
      <c r="M3" s="85"/>
      <c r="N3" s="85"/>
      <c r="O3" s="91"/>
      <c r="P3" s="92"/>
    </row>
    <row r="4" spans="1:16" ht="32">
      <c r="A4" s="84">
        <v>2</v>
      </c>
      <c r="B4" s="80" t="s">
        <v>16</v>
      </c>
      <c r="C4" s="87" t="s">
        <v>324</v>
      </c>
      <c r="D4" s="87" t="s">
        <v>329</v>
      </c>
      <c r="E4" s="86" t="s">
        <v>319</v>
      </c>
      <c r="F4" s="85"/>
      <c r="G4" s="85"/>
      <c r="H4" s="22"/>
      <c r="I4" s="24"/>
      <c r="J4" s="24"/>
      <c r="K4" s="85"/>
      <c r="L4" s="85"/>
      <c r="M4" s="85"/>
      <c r="N4" s="85"/>
      <c r="O4" s="91"/>
      <c r="P4" s="92"/>
    </row>
    <row r="5" spans="1:16" ht="48">
      <c r="A5" s="84">
        <v>3</v>
      </c>
      <c r="B5" s="80" t="s">
        <v>16</v>
      </c>
      <c r="C5" s="87" t="s">
        <v>324</v>
      </c>
      <c r="D5" s="87" t="s">
        <v>325</v>
      </c>
      <c r="E5" s="86" t="s">
        <v>320</v>
      </c>
      <c r="F5" s="85"/>
      <c r="G5" s="85"/>
      <c r="H5" s="22"/>
      <c r="I5" s="24"/>
      <c r="J5" s="24"/>
      <c r="K5" s="85"/>
      <c r="L5" s="85"/>
      <c r="M5" s="85"/>
      <c r="N5" s="85"/>
      <c r="O5" s="91"/>
      <c r="P5" s="92"/>
    </row>
    <row r="6" spans="1:16" ht="64">
      <c r="A6" s="84">
        <v>4</v>
      </c>
      <c r="B6" s="80" t="s">
        <v>16</v>
      </c>
      <c r="C6" s="87" t="s">
        <v>324</v>
      </c>
      <c r="D6" s="87" t="s">
        <v>326</v>
      </c>
      <c r="E6" s="86" t="s">
        <v>321</v>
      </c>
      <c r="F6" s="85"/>
      <c r="G6" s="85"/>
      <c r="H6" s="22"/>
      <c r="I6" s="24"/>
      <c r="J6" s="24"/>
      <c r="K6" s="85"/>
      <c r="L6" s="85"/>
      <c r="M6" s="85"/>
      <c r="N6" s="85"/>
      <c r="O6" s="91"/>
      <c r="P6" s="92"/>
    </row>
    <row r="7" spans="1:16" ht="32">
      <c r="A7" s="84">
        <v>5</v>
      </c>
      <c r="B7" s="80" t="s">
        <v>16</v>
      </c>
      <c r="C7" s="87" t="s">
        <v>324</v>
      </c>
      <c r="D7" s="87" t="s">
        <v>327</v>
      </c>
      <c r="E7" s="86" t="s">
        <v>317</v>
      </c>
      <c r="F7" s="85"/>
      <c r="G7" s="85"/>
      <c r="H7" s="22"/>
      <c r="I7" s="24"/>
      <c r="J7" s="24"/>
      <c r="K7" s="85"/>
      <c r="L7" s="85"/>
      <c r="M7" s="85"/>
      <c r="N7" s="85"/>
      <c r="O7" s="91"/>
      <c r="P7" s="92"/>
    </row>
    <row r="8" spans="1:16" ht="32">
      <c r="A8" s="84">
        <v>6</v>
      </c>
      <c r="B8" s="80" t="s">
        <v>16</v>
      </c>
      <c r="C8" s="87" t="s">
        <v>324</v>
      </c>
      <c r="D8" s="87" t="s">
        <v>330</v>
      </c>
      <c r="E8" s="86" t="s">
        <v>322</v>
      </c>
      <c r="F8" s="85"/>
      <c r="G8" s="85"/>
      <c r="H8" s="22"/>
      <c r="I8" s="24"/>
      <c r="J8" s="24"/>
      <c r="K8" s="85"/>
      <c r="L8" s="85"/>
      <c r="M8" s="85"/>
      <c r="N8" s="85"/>
      <c r="O8" s="91"/>
      <c r="P8" s="92"/>
    </row>
    <row r="9" spans="1:16" ht="48">
      <c r="A9" s="84">
        <v>7</v>
      </c>
      <c r="B9" s="80" t="s">
        <v>15</v>
      </c>
      <c r="C9" s="87" t="s">
        <v>324</v>
      </c>
      <c r="D9" s="87" t="s">
        <v>331</v>
      </c>
      <c r="E9" s="86" t="s">
        <v>323</v>
      </c>
      <c r="F9" s="85"/>
      <c r="G9" s="85"/>
      <c r="H9" s="22"/>
      <c r="I9" s="24"/>
      <c r="J9" s="24"/>
      <c r="K9" s="85"/>
      <c r="L9" s="85"/>
      <c r="M9" s="85"/>
      <c r="N9" s="85"/>
      <c r="O9" s="91"/>
      <c r="P9" s="92"/>
    </row>
    <row r="10" spans="1:16" ht="64">
      <c r="A10" s="84">
        <v>8</v>
      </c>
      <c r="B10" s="80" t="s">
        <v>15</v>
      </c>
      <c r="C10" s="87" t="s">
        <v>324</v>
      </c>
      <c r="D10" s="87" t="s">
        <v>332</v>
      </c>
      <c r="E10" s="86" t="s">
        <v>310</v>
      </c>
      <c r="F10" s="85"/>
      <c r="G10" s="85"/>
      <c r="H10" s="22"/>
      <c r="I10" s="24"/>
      <c r="J10" s="24"/>
      <c r="K10" s="85"/>
      <c r="L10" s="85"/>
      <c r="M10" s="85"/>
      <c r="N10" s="85"/>
      <c r="O10" s="91"/>
      <c r="P10" s="92"/>
    </row>
    <row r="11" spans="1:16" ht="48">
      <c r="A11" s="84">
        <v>9</v>
      </c>
      <c r="B11" s="80" t="s">
        <v>16</v>
      </c>
      <c r="C11" s="87" t="s">
        <v>324</v>
      </c>
      <c r="D11" s="87" t="s">
        <v>333</v>
      </c>
      <c r="E11" s="86" t="s">
        <v>335</v>
      </c>
      <c r="F11" s="85"/>
      <c r="G11" s="85"/>
      <c r="H11" s="22"/>
      <c r="I11" s="24"/>
      <c r="J11" s="24"/>
      <c r="K11" s="85"/>
      <c r="L11" s="85"/>
      <c r="M11" s="85"/>
      <c r="N11" s="85"/>
      <c r="O11" s="91"/>
      <c r="P11" s="92"/>
    </row>
    <row r="12" spans="1:16" ht="112">
      <c r="A12" s="84">
        <v>10</v>
      </c>
      <c r="B12" s="80" t="s">
        <v>15</v>
      </c>
      <c r="C12" s="87" t="s">
        <v>324</v>
      </c>
      <c r="D12" s="87" t="s">
        <v>334</v>
      </c>
      <c r="E12" s="86" t="s">
        <v>341</v>
      </c>
      <c r="F12" s="85"/>
      <c r="G12" s="85"/>
      <c r="H12" s="22"/>
      <c r="I12" s="24"/>
      <c r="J12" s="24"/>
      <c r="K12" s="85"/>
      <c r="L12" s="85"/>
      <c r="M12" s="85"/>
      <c r="N12" s="85"/>
      <c r="O12" s="91"/>
      <c r="P12" s="92"/>
    </row>
    <row r="13" spans="1:16" ht="32">
      <c r="A13" s="84">
        <v>12</v>
      </c>
      <c r="B13" s="80" t="s">
        <v>15</v>
      </c>
      <c r="C13" s="87" t="s">
        <v>324</v>
      </c>
      <c r="D13" s="87" t="s">
        <v>342</v>
      </c>
      <c r="E13" s="86" t="s">
        <v>339</v>
      </c>
      <c r="F13" s="85"/>
      <c r="G13" s="85"/>
      <c r="H13" s="22"/>
      <c r="I13" s="24"/>
      <c r="J13" s="24"/>
      <c r="K13" s="85"/>
      <c r="L13" s="85"/>
      <c r="M13" s="85"/>
      <c r="N13" s="85"/>
      <c r="O13" s="91"/>
      <c r="P13" s="92"/>
    </row>
    <row r="14" spans="1:16" ht="64">
      <c r="A14" s="84">
        <v>13</v>
      </c>
      <c r="B14" s="80" t="s">
        <v>15</v>
      </c>
      <c r="C14" s="87" t="s">
        <v>324</v>
      </c>
      <c r="D14" s="87" t="s">
        <v>344</v>
      </c>
      <c r="E14" s="88" t="s">
        <v>336</v>
      </c>
      <c r="F14" s="85"/>
      <c r="G14" s="85"/>
      <c r="H14" s="22"/>
      <c r="I14" s="24"/>
      <c r="J14" s="24"/>
      <c r="K14" s="85"/>
      <c r="L14" s="85"/>
      <c r="M14" s="85"/>
      <c r="N14" s="85"/>
      <c r="O14" s="91"/>
      <c r="P14" s="92"/>
    </row>
    <row r="15" spans="1:16" ht="32">
      <c r="A15" s="84">
        <v>14</v>
      </c>
      <c r="B15" s="80" t="s">
        <v>15</v>
      </c>
      <c r="C15" s="87" t="s">
        <v>324</v>
      </c>
      <c r="D15" s="87" t="s">
        <v>345</v>
      </c>
      <c r="E15" s="86" t="s">
        <v>340</v>
      </c>
      <c r="F15" s="85"/>
      <c r="G15" s="85"/>
      <c r="H15" s="22"/>
      <c r="I15" s="24"/>
      <c r="J15" s="24"/>
      <c r="K15" s="85"/>
      <c r="L15" s="85"/>
      <c r="M15" s="85"/>
      <c r="N15" s="85"/>
      <c r="O15" s="91"/>
      <c r="P15" s="92"/>
    </row>
    <row r="16" spans="1:16" ht="64">
      <c r="A16" s="84">
        <v>15</v>
      </c>
      <c r="B16" s="80" t="s">
        <v>15</v>
      </c>
      <c r="C16" s="87" t="s">
        <v>324</v>
      </c>
      <c r="D16" s="87" t="s">
        <v>347</v>
      </c>
      <c r="E16" s="86" t="s">
        <v>311</v>
      </c>
      <c r="F16" s="85"/>
      <c r="G16" s="85"/>
      <c r="H16" s="22"/>
      <c r="I16" s="24"/>
      <c r="J16" s="24"/>
      <c r="K16" s="85"/>
      <c r="L16" s="85"/>
      <c r="M16" s="85"/>
      <c r="N16" s="85"/>
      <c r="O16" s="91"/>
      <c r="P16" s="92"/>
    </row>
    <row r="17" spans="1:16" ht="64">
      <c r="A17" s="84">
        <v>16</v>
      </c>
      <c r="B17" s="80" t="s">
        <v>15</v>
      </c>
      <c r="C17" s="87" t="s">
        <v>324</v>
      </c>
      <c r="D17" s="87" t="s">
        <v>346</v>
      </c>
      <c r="E17" s="86" t="s">
        <v>343</v>
      </c>
      <c r="F17" s="85"/>
      <c r="G17" s="85"/>
      <c r="H17" s="22"/>
      <c r="I17" s="24"/>
      <c r="J17" s="24"/>
      <c r="K17" s="85"/>
      <c r="L17" s="85"/>
      <c r="M17" s="85"/>
      <c r="N17" s="85"/>
      <c r="O17" s="91"/>
      <c r="P17" s="92"/>
    </row>
    <row r="18" spans="1:16" ht="32">
      <c r="A18" s="84">
        <v>17</v>
      </c>
      <c r="B18" s="80" t="s">
        <v>15</v>
      </c>
      <c r="C18" s="87" t="s">
        <v>324</v>
      </c>
      <c r="D18" s="87" t="s">
        <v>348</v>
      </c>
      <c r="E18" s="86" t="s">
        <v>312</v>
      </c>
      <c r="F18" s="85"/>
      <c r="G18" s="85"/>
      <c r="H18" s="22"/>
      <c r="I18" s="24"/>
      <c r="J18" s="24"/>
      <c r="K18" s="85"/>
      <c r="L18" s="85"/>
      <c r="M18" s="85"/>
      <c r="N18" s="85"/>
      <c r="O18" s="91"/>
      <c r="P18" s="92"/>
    </row>
    <row r="19" spans="1:16" ht="80">
      <c r="A19" s="84">
        <v>18</v>
      </c>
      <c r="B19" s="80" t="s">
        <v>15</v>
      </c>
      <c r="C19" s="87" t="s">
        <v>324</v>
      </c>
      <c r="D19" s="87" t="s">
        <v>349</v>
      </c>
      <c r="E19" s="86" t="s">
        <v>337</v>
      </c>
      <c r="F19" s="85"/>
      <c r="G19" s="85"/>
      <c r="H19" s="22"/>
      <c r="I19" s="24"/>
      <c r="J19" s="24"/>
      <c r="K19" s="85"/>
      <c r="L19" s="85"/>
      <c r="M19" s="85"/>
      <c r="N19" s="85"/>
      <c r="O19" s="91"/>
      <c r="P19" s="92"/>
    </row>
    <row r="20" spans="1:16" ht="32">
      <c r="A20" s="84">
        <v>19</v>
      </c>
      <c r="B20" s="80" t="s">
        <v>15</v>
      </c>
      <c r="C20" s="87" t="s">
        <v>324</v>
      </c>
      <c r="D20" s="87" t="s">
        <v>110</v>
      </c>
      <c r="E20" s="86" t="s">
        <v>313</v>
      </c>
      <c r="F20" s="85"/>
      <c r="G20" s="85"/>
      <c r="H20" s="22"/>
      <c r="I20" s="24"/>
      <c r="J20" s="24"/>
      <c r="K20" s="85"/>
      <c r="L20" s="85"/>
      <c r="M20" s="85"/>
      <c r="N20" s="85"/>
      <c r="O20" s="91"/>
      <c r="P20" s="92"/>
    </row>
    <row r="21" spans="1:16" ht="64">
      <c r="A21" s="84">
        <v>20</v>
      </c>
      <c r="B21" s="80" t="s">
        <v>16</v>
      </c>
      <c r="C21" s="87" t="s">
        <v>324</v>
      </c>
      <c r="D21" s="87" t="s">
        <v>350</v>
      </c>
      <c r="E21" s="86" t="s">
        <v>314</v>
      </c>
      <c r="F21" s="85"/>
      <c r="G21" s="85"/>
      <c r="H21" s="22"/>
      <c r="I21" s="24"/>
      <c r="J21" s="24"/>
      <c r="K21" s="85"/>
      <c r="L21" s="85"/>
      <c r="M21" s="85"/>
      <c r="N21" s="85"/>
      <c r="O21" s="91"/>
      <c r="P21" s="92"/>
    </row>
    <row r="22" spans="1:16" ht="96">
      <c r="A22" s="84">
        <v>21</v>
      </c>
      <c r="B22" s="80" t="s">
        <v>15</v>
      </c>
      <c r="C22" s="87" t="s">
        <v>324</v>
      </c>
      <c r="D22" s="87" t="s">
        <v>351</v>
      </c>
      <c r="E22" s="86" t="s">
        <v>338</v>
      </c>
      <c r="F22" s="85"/>
      <c r="G22" s="85"/>
      <c r="H22" s="22"/>
      <c r="I22" s="24"/>
      <c r="J22" s="24"/>
      <c r="K22" s="85"/>
      <c r="L22" s="85"/>
      <c r="M22" s="85"/>
      <c r="N22" s="85"/>
      <c r="O22" s="91"/>
      <c r="P22" s="92"/>
    </row>
    <row r="23" spans="1:16" ht="32">
      <c r="A23" s="84">
        <v>22</v>
      </c>
      <c r="B23" s="80" t="s">
        <v>15</v>
      </c>
      <c r="C23" s="87" t="s">
        <v>324</v>
      </c>
      <c r="D23" s="87" t="s">
        <v>353</v>
      </c>
      <c r="E23" s="86" t="s">
        <v>315</v>
      </c>
      <c r="F23" s="85"/>
      <c r="G23" s="85"/>
      <c r="H23" s="22"/>
      <c r="I23" s="24"/>
      <c r="J23" s="24"/>
      <c r="K23" s="85"/>
      <c r="L23" s="85"/>
      <c r="M23" s="85"/>
      <c r="N23" s="85"/>
      <c r="O23" s="91"/>
      <c r="P23" s="92"/>
    </row>
    <row r="24" spans="1:16" ht="64">
      <c r="A24" s="84">
        <v>23</v>
      </c>
      <c r="B24" s="80" t="s">
        <v>15</v>
      </c>
      <c r="C24" s="87" t="s">
        <v>324</v>
      </c>
      <c r="D24" s="87" t="s">
        <v>352</v>
      </c>
      <c r="E24" s="86" t="s">
        <v>316</v>
      </c>
      <c r="F24" s="85"/>
      <c r="G24" s="85"/>
      <c r="H24" s="22"/>
      <c r="I24" s="24"/>
      <c r="J24" s="24"/>
      <c r="K24" s="85"/>
      <c r="L24" s="85"/>
      <c r="M24" s="85"/>
      <c r="N24" s="85"/>
      <c r="O24" s="91"/>
      <c r="P24" s="92"/>
    </row>
  </sheetData>
  <conditionalFormatting sqref="I3:J11 I13:J24">
    <cfRule type="expression" dxfId="1" priority="2">
      <formula>IF($G4="Information to the vendor. No response required",TRUE,FALSE)</formula>
    </cfRule>
  </conditionalFormatting>
  <conditionalFormatting sqref="I12:J12">
    <cfRule type="expression" dxfId="0" priority="346">
      <formula>IF(#REF!="Information to the vendor. No response required",TRUE,FALSE)</formula>
    </cfRule>
  </conditionalFormatting>
  <dataValidations count="4">
    <dataValidation type="list" allowBlank="1" showInputMessage="1" showErrorMessage="1" sqref="G2:H2 L2 H3:H24" xr:uid="{92C5D2A8-58A8-4196-A2AB-43AAC2CAF0D1}">
      <formula1>"Information to the vendor. No response required,Compliancy statement and Description,Compliancy statement,Description"</formula1>
    </dataValidation>
    <dataValidation type="list" allowBlank="1" showInputMessage="1" showErrorMessage="1" sqref="J2:J24" xr:uid="{FB8DFB4B-7C15-49AA-A90A-835D429CA3BC}">
      <formula1>"Dev,Conf,OoB"</formula1>
    </dataValidation>
    <dataValidation type="list" allowBlank="1" showInputMessage="1" showErrorMessage="1" sqref="B2:B24" xr:uid="{6211A022-0F12-4051-B58C-75A51AD528C5}">
      <formula1>"M,D,O,I"</formula1>
    </dataValidation>
    <dataValidation type="list" allowBlank="1" showInputMessage="1" showErrorMessage="1" sqref="I2:I24" xr:uid="{54EC8F52-925E-4995-9023-408047F92A55}">
      <formula1>"fc,pc,nc,n/a"</formula1>
    </dataValidation>
  </dataValidations>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B1:C95"/>
  <sheetViews>
    <sheetView workbookViewId="0">
      <pane ySplit="4" topLeftCell="A5" activePane="bottomLeft" state="frozen"/>
      <selection pane="bottomLeft" activeCell="A5" sqref="A5"/>
    </sheetView>
  </sheetViews>
  <sheetFormatPr baseColWidth="10" defaultColWidth="12.5" defaultRowHeight="30"/>
  <cols>
    <col min="1" max="1" width="9.1640625" style="37"/>
    <col min="2" max="2" width="38.1640625" style="37" customWidth="1"/>
    <col min="3" max="3" width="45.6640625" style="39" customWidth="1"/>
    <col min="4" max="16384" width="12.5" style="37"/>
  </cols>
  <sheetData>
    <row r="1" spans="2:3">
      <c r="C1" s="37"/>
    </row>
    <row r="2" spans="2:3" ht="39">
      <c r="B2" s="38" t="s">
        <v>8</v>
      </c>
    </row>
    <row r="3" spans="2:3" ht="31" thickBot="1">
      <c r="B3" s="40"/>
      <c r="C3" s="41"/>
    </row>
    <row r="4" spans="2:3" ht="32" thickTop="1" thickBot="1">
      <c r="B4" s="42" t="s">
        <v>9</v>
      </c>
      <c r="C4" s="42" t="s">
        <v>10</v>
      </c>
    </row>
    <row r="5" spans="2:3" ht="32" thickTop="1" thickBot="1">
      <c r="B5" s="43" t="s">
        <v>23</v>
      </c>
      <c r="C5" s="43" t="s">
        <v>26</v>
      </c>
    </row>
    <row r="6" spans="2:3" ht="31" thickBot="1">
      <c r="B6" s="44" t="s">
        <v>235</v>
      </c>
      <c r="C6" s="44" t="s">
        <v>236</v>
      </c>
    </row>
    <row r="7" spans="2:3" ht="31" thickBot="1">
      <c r="B7" s="44" t="s">
        <v>83</v>
      </c>
      <c r="C7" s="44" t="s">
        <v>84</v>
      </c>
    </row>
    <row r="8" spans="2:3" ht="31" thickBot="1">
      <c r="B8" s="44" t="s">
        <v>56</v>
      </c>
      <c r="C8" s="44" t="s">
        <v>59</v>
      </c>
    </row>
    <row r="9" spans="2:3" ht="31" thickBot="1">
      <c r="B9" s="44" t="s">
        <v>191</v>
      </c>
      <c r="C9" s="44" t="s">
        <v>192</v>
      </c>
    </row>
    <row r="10" spans="2:3" ht="31" thickBot="1">
      <c r="B10" s="44" t="s">
        <v>193</v>
      </c>
      <c r="C10" s="44" t="s">
        <v>194</v>
      </c>
    </row>
    <row r="11" spans="2:3" ht="31" thickBot="1">
      <c r="B11" s="44" t="s">
        <v>46</v>
      </c>
      <c r="C11" s="44" t="s">
        <v>51</v>
      </c>
    </row>
    <row r="12" spans="2:3" ht="31" thickBot="1">
      <c r="B12" s="44" t="s">
        <v>27</v>
      </c>
      <c r="C12" s="44" t="s">
        <v>28</v>
      </c>
    </row>
    <row r="13" spans="2:3" ht="31" thickBot="1">
      <c r="B13" s="44" t="s">
        <v>195</v>
      </c>
      <c r="C13" s="44" t="s">
        <v>196</v>
      </c>
    </row>
    <row r="14" spans="2:3" ht="31" thickBot="1">
      <c r="B14" s="44" t="s">
        <v>41</v>
      </c>
      <c r="C14" s="44" t="s">
        <v>44</v>
      </c>
    </row>
    <row r="15" spans="2:3" ht="31" thickBot="1">
      <c r="B15" s="44" t="s">
        <v>19</v>
      </c>
      <c r="C15" s="44" t="s">
        <v>20</v>
      </c>
    </row>
    <row r="16" spans="2:3" ht="31" thickBot="1">
      <c r="B16" s="44" t="s">
        <v>54</v>
      </c>
      <c r="C16" s="44" t="s">
        <v>55</v>
      </c>
    </row>
    <row r="17" spans="2:3" ht="31" thickBot="1">
      <c r="B17" s="44" t="s">
        <v>38</v>
      </c>
      <c r="C17" s="44" t="s">
        <v>39</v>
      </c>
    </row>
    <row r="18" spans="2:3" ht="31" thickBot="1">
      <c r="B18" s="44" t="s">
        <v>25</v>
      </c>
      <c r="C18" s="44" t="s">
        <v>24</v>
      </c>
    </row>
    <row r="19" spans="2:3" ht="31" thickBot="1">
      <c r="B19" s="44" t="s">
        <v>74</v>
      </c>
      <c r="C19" s="44" t="s">
        <v>76</v>
      </c>
    </row>
    <row r="20" spans="2:3" ht="31" thickBot="1">
      <c r="B20" s="44" t="s">
        <v>75</v>
      </c>
      <c r="C20" s="44" t="s">
        <v>77</v>
      </c>
    </row>
    <row r="21" spans="2:3" ht="31" thickBot="1">
      <c r="B21" s="44" t="s">
        <v>30</v>
      </c>
      <c r="C21" s="44" t="s">
        <v>37</v>
      </c>
    </row>
    <row r="22" spans="2:3" ht="31" thickBot="1">
      <c r="B22" s="44" t="s">
        <v>2</v>
      </c>
      <c r="C22" s="44" t="s">
        <v>29</v>
      </c>
    </row>
    <row r="23" spans="2:3" ht="31" thickBot="1">
      <c r="B23" s="44" t="s">
        <v>42</v>
      </c>
      <c r="C23" s="44" t="s">
        <v>43</v>
      </c>
    </row>
    <row r="24" spans="2:3" ht="31" thickBot="1">
      <c r="B24" s="44" t="s">
        <v>57</v>
      </c>
      <c r="C24" s="44" t="s">
        <v>58</v>
      </c>
    </row>
    <row r="25" spans="2:3" ht="31" thickBot="1">
      <c r="B25" s="44" t="s">
        <v>47</v>
      </c>
      <c r="C25" s="44" t="s">
        <v>50</v>
      </c>
    </row>
    <row r="26" spans="2:3" ht="31" thickBot="1">
      <c r="B26" s="44" t="s">
        <v>66</v>
      </c>
      <c r="C26" s="44" t="s">
        <v>67</v>
      </c>
    </row>
    <row r="27" spans="2:3" ht="31" thickBot="1">
      <c r="B27" s="44" t="s">
        <v>48</v>
      </c>
      <c r="C27" s="44" t="s">
        <v>52</v>
      </c>
    </row>
    <row r="28" spans="2:3" ht="31" thickBot="1">
      <c r="B28" s="44" t="s">
        <v>62</v>
      </c>
      <c r="C28" s="44" t="s">
        <v>63</v>
      </c>
    </row>
    <row r="29" spans="2:3" ht="31" thickBot="1">
      <c r="B29" s="44" t="s">
        <v>68</v>
      </c>
      <c r="C29" s="44" t="s">
        <v>69</v>
      </c>
    </row>
    <row r="30" spans="2:3" ht="31" thickBot="1">
      <c r="B30" s="44" t="s">
        <v>70</v>
      </c>
      <c r="C30" s="44" t="s">
        <v>71</v>
      </c>
    </row>
    <row r="31" spans="2:3" ht="31" thickBot="1">
      <c r="B31" s="44" t="s">
        <v>31</v>
      </c>
      <c r="C31" s="44" t="s">
        <v>35</v>
      </c>
    </row>
    <row r="32" spans="2:3" ht="31" thickBot="1">
      <c r="B32" s="44" t="s">
        <v>61</v>
      </c>
      <c r="C32" s="44" t="s">
        <v>64</v>
      </c>
    </row>
    <row r="33" spans="2:3" ht="31" thickBot="1">
      <c r="B33" s="44" t="s">
        <v>81</v>
      </c>
      <c r="C33" s="44" t="s">
        <v>82</v>
      </c>
    </row>
    <row r="34" spans="2:3" ht="31" thickBot="1">
      <c r="B34" s="44" t="s">
        <v>49</v>
      </c>
      <c r="C34" s="44" t="s">
        <v>53</v>
      </c>
    </row>
    <row r="35" spans="2:3" ht="31" thickBot="1">
      <c r="B35" s="44" t="s">
        <v>72</v>
      </c>
      <c r="C35" s="44" t="s">
        <v>73</v>
      </c>
    </row>
    <row r="36" spans="2:3" ht="31" thickBot="1">
      <c r="B36" s="44" t="s">
        <v>78</v>
      </c>
      <c r="C36" s="44" t="s">
        <v>79</v>
      </c>
    </row>
    <row r="37" spans="2:3" ht="31" thickBot="1">
      <c r="B37" s="44" t="s">
        <v>33</v>
      </c>
      <c r="C37" s="44" t="s">
        <v>34</v>
      </c>
    </row>
    <row r="38" spans="2:3" ht="31" thickBot="1">
      <c r="B38" s="44" t="s">
        <v>60</v>
      </c>
      <c r="C38" s="44" t="s">
        <v>65</v>
      </c>
    </row>
    <row r="39" spans="2:3" ht="31" thickBot="1">
      <c r="B39" s="44" t="s">
        <v>32</v>
      </c>
      <c r="C39" s="44" t="s">
        <v>36</v>
      </c>
    </row>
    <row r="40" spans="2:3" ht="31" thickBot="1">
      <c r="B40" s="44" t="s">
        <v>21</v>
      </c>
      <c r="C40" s="44" t="s">
        <v>22</v>
      </c>
    </row>
    <row r="41" spans="2:3" ht="31" thickBot="1">
      <c r="B41" s="44" t="s">
        <v>88</v>
      </c>
      <c r="C41" s="44" t="s">
        <v>89</v>
      </c>
    </row>
    <row r="42" spans="2:3" ht="31" thickBot="1">
      <c r="B42" s="44" t="s">
        <v>85</v>
      </c>
      <c r="C42" s="44" t="s">
        <v>86</v>
      </c>
    </row>
    <row r="43" spans="2:3" ht="31" thickBot="1">
      <c r="B43" s="44" t="s">
        <v>40</v>
      </c>
      <c r="C43" s="44" t="s">
        <v>45</v>
      </c>
    </row>
    <row r="44" spans="2:3">
      <c r="B44" s="45"/>
      <c r="C44" s="45"/>
    </row>
    <row r="45" spans="2:3">
      <c r="B45" s="45"/>
      <c r="C45" s="45"/>
    </row>
    <row r="46" spans="2:3">
      <c r="B46" s="45"/>
      <c r="C46" s="45"/>
    </row>
    <row r="47" spans="2:3">
      <c r="B47" s="45"/>
      <c r="C47" s="45"/>
    </row>
    <row r="48" spans="2:3">
      <c r="B48" s="45"/>
      <c r="C48" s="45"/>
    </row>
    <row r="49" spans="2:3">
      <c r="B49" s="45"/>
      <c r="C49" s="45"/>
    </row>
    <row r="50" spans="2:3">
      <c r="B50" s="45"/>
      <c r="C50" s="45"/>
    </row>
    <row r="51" spans="2:3">
      <c r="B51" s="45"/>
      <c r="C51" s="45"/>
    </row>
    <row r="52" spans="2:3">
      <c r="B52" s="45"/>
      <c r="C52" s="45"/>
    </row>
    <row r="53" spans="2:3">
      <c r="B53" s="45"/>
      <c r="C53" s="45"/>
    </row>
    <row r="54" spans="2:3">
      <c r="B54" s="45"/>
      <c r="C54" s="45"/>
    </row>
    <row r="55" spans="2:3">
      <c r="B55" s="45"/>
      <c r="C55" s="45"/>
    </row>
    <row r="56" spans="2:3">
      <c r="B56" s="45"/>
      <c r="C56" s="45"/>
    </row>
    <row r="57" spans="2:3">
      <c r="B57" s="45"/>
      <c r="C57" s="45"/>
    </row>
    <row r="58" spans="2:3">
      <c r="B58" s="45"/>
      <c r="C58" s="45"/>
    </row>
    <row r="59" spans="2:3">
      <c r="B59" s="45"/>
      <c r="C59" s="45"/>
    </row>
    <row r="60" spans="2:3">
      <c r="B60" s="45"/>
      <c r="C60" s="45"/>
    </row>
    <row r="61" spans="2:3">
      <c r="B61" s="45"/>
      <c r="C61" s="45"/>
    </row>
    <row r="62" spans="2:3">
      <c r="B62" s="45"/>
      <c r="C62" s="45"/>
    </row>
    <row r="63" spans="2:3">
      <c r="B63" s="45"/>
      <c r="C63" s="45"/>
    </row>
    <row r="64" spans="2:3">
      <c r="B64" s="45"/>
      <c r="C64" s="45"/>
    </row>
    <row r="65" spans="2:3">
      <c r="B65" s="45"/>
      <c r="C65" s="45"/>
    </row>
    <row r="66" spans="2:3">
      <c r="B66" s="45"/>
      <c r="C66" s="45"/>
    </row>
    <row r="67" spans="2:3">
      <c r="B67" s="45"/>
      <c r="C67" s="45"/>
    </row>
    <row r="68" spans="2:3">
      <c r="B68" s="45"/>
      <c r="C68" s="45"/>
    </row>
    <row r="69" spans="2:3">
      <c r="B69" s="45"/>
      <c r="C69" s="45"/>
    </row>
    <row r="70" spans="2:3">
      <c r="B70" s="45"/>
      <c r="C70" s="45"/>
    </row>
    <row r="71" spans="2:3">
      <c r="B71" s="45"/>
      <c r="C71" s="45"/>
    </row>
    <row r="72" spans="2:3">
      <c r="B72" s="45"/>
      <c r="C72" s="45"/>
    </row>
    <row r="73" spans="2:3">
      <c r="B73" s="45"/>
      <c r="C73" s="45"/>
    </row>
    <row r="74" spans="2:3">
      <c r="B74" s="45"/>
      <c r="C74" s="45"/>
    </row>
    <row r="75" spans="2:3">
      <c r="B75" s="45"/>
      <c r="C75" s="45"/>
    </row>
    <row r="76" spans="2:3">
      <c r="B76" s="45"/>
      <c r="C76" s="45"/>
    </row>
    <row r="77" spans="2:3">
      <c r="B77" s="45"/>
      <c r="C77" s="45"/>
    </row>
    <row r="78" spans="2:3">
      <c r="B78" s="45"/>
      <c r="C78" s="45"/>
    </row>
    <row r="79" spans="2:3">
      <c r="B79" s="45"/>
      <c r="C79" s="45"/>
    </row>
    <row r="80" spans="2:3">
      <c r="B80" s="45"/>
      <c r="C80" s="45"/>
    </row>
    <row r="81" spans="2:3">
      <c r="B81" s="45"/>
      <c r="C81" s="45"/>
    </row>
    <row r="82" spans="2:3">
      <c r="B82" s="45"/>
      <c r="C82" s="45"/>
    </row>
    <row r="83" spans="2:3">
      <c r="B83" s="45"/>
      <c r="C83" s="45"/>
    </row>
    <row r="84" spans="2:3">
      <c r="B84" s="45"/>
      <c r="C84" s="45"/>
    </row>
    <row r="85" spans="2:3">
      <c r="B85" s="45"/>
      <c r="C85" s="45"/>
    </row>
    <row r="86" spans="2:3">
      <c r="B86" s="45"/>
      <c r="C86" s="45"/>
    </row>
    <row r="87" spans="2:3">
      <c r="B87" s="45"/>
      <c r="C87" s="45"/>
    </row>
    <row r="88" spans="2:3">
      <c r="B88" s="45"/>
      <c r="C88" s="45"/>
    </row>
    <row r="89" spans="2:3">
      <c r="B89" s="45"/>
      <c r="C89" s="45"/>
    </row>
    <row r="90" spans="2:3">
      <c r="B90" s="45"/>
      <c r="C90" s="45"/>
    </row>
    <row r="91" spans="2:3">
      <c r="B91" s="45"/>
      <c r="C91" s="45"/>
    </row>
    <row r="92" spans="2:3">
      <c r="B92" s="45"/>
      <c r="C92" s="45"/>
    </row>
    <row r="93" spans="2:3">
      <c r="B93" s="45"/>
      <c r="C93" s="45"/>
    </row>
    <row r="94" spans="2:3">
      <c r="B94" s="45"/>
      <c r="C94" s="45"/>
    </row>
    <row r="95" spans="2:3">
      <c r="B95" s="45"/>
      <c r="C95" s="45"/>
    </row>
  </sheetData>
  <sortState xmlns:xlrd2="http://schemas.microsoft.com/office/spreadsheetml/2017/richdata2" ref="B6:C38">
    <sortCondition ref="C38"/>
  </sortState>
  <customSheetViews>
    <customSheetView guid="{0247BD24-E6C0-4B45-84D8-618CCFE3B260}">
      <pane ySplit="4" topLeftCell="A5" activePane="bottomLeft" state="frozen"/>
      <selection pane="bottomLeft" activeCell="B39" sqref="B39"/>
      <pageMargins left="0.70866141732283472" right="0.70866141732283472" top="0.74803149606299213" bottom="0.74803149606299213" header="0.31496062992125984" footer="0.31496062992125984"/>
      <pageSetup paperSize="9" scale="85" orientation="portrait" r:id="rId1"/>
    </customSheetView>
  </customSheetViews>
  <pageMargins left="0.70866141732283472" right="0.70866141732283472" top="0.74803149606299213" bottom="0.74803149606299213" header="0.31496062992125984" footer="0.31496062992125984"/>
  <pageSetup paperSize="9" scale="85"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868FE18D5A0241A266150FD585133E" ma:contentTypeVersion="0" ma:contentTypeDescription="Create a new document." ma:contentTypeScope="" ma:versionID="d516981ececd09b25060b2fcca5711b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673827-0A9A-4190-80AB-B2DD0DC72221}">
  <ds:schemaRefs>
    <ds:schemaRef ds:uri="http://schemas.microsoft.com/office/2006/documentManagement/types"/>
    <ds:schemaRef ds:uri="15d8d17b-964e-4a07-bb6f-cd685c2e480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d38281bb-3300-44b8-9c20-7274dc22476c"/>
    <ds:schemaRef ds:uri="http://www.w3.org/XML/1998/namespace"/>
    <ds:schemaRef ds:uri="http://purl.org/dc/dcmitype/"/>
  </ds:schemaRefs>
</ds:datastoreItem>
</file>

<file path=customXml/itemProps2.xml><?xml version="1.0" encoding="utf-8"?>
<ds:datastoreItem xmlns:ds="http://schemas.openxmlformats.org/officeDocument/2006/customXml" ds:itemID="{86C182A7-C7B0-42F1-BEE6-B69546651F3A}">
  <ds:schemaRefs>
    <ds:schemaRef ds:uri="http://schemas.microsoft.com/sharepoint/v3/contenttype/forms"/>
  </ds:schemaRefs>
</ds:datastoreItem>
</file>

<file path=customXml/itemProps3.xml><?xml version="1.0" encoding="utf-8"?>
<ds:datastoreItem xmlns:ds="http://schemas.openxmlformats.org/officeDocument/2006/customXml" ds:itemID="{1C638798-A862-47FC-B6EF-B868AF7D21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Introduction</vt:lpstr>
      <vt:lpstr>Critical Criteria</vt:lpstr>
      <vt:lpstr>IAAS Requirements</vt:lpstr>
      <vt:lpstr>CaaS Requirements</vt:lpstr>
      <vt:lpstr>CICD DevOps Requirements</vt:lpstr>
      <vt:lpstr>Abbreviations</vt:lpstr>
    </vt:vector>
  </TitlesOfParts>
  <Company>Deutsche Telekom Technik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RfQ Requirements for Applications</dc:title>
  <dc:subject>RfQ</dc:subject>
  <dc:creator>DTT, IC, Agile Team 2</dc:creator>
  <cp:keywords>RfQ</cp:keywords>
  <cp:lastModifiedBy>Diogenes</cp:lastModifiedBy>
  <cp:lastPrinted>2020-07-27T10:52:59Z</cp:lastPrinted>
  <dcterms:created xsi:type="dcterms:W3CDTF">2014-03-11T10:18:00Z</dcterms:created>
  <dcterms:modified xsi:type="dcterms:W3CDTF">2021-04-16T12:09:28Z</dcterms:modified>
  <cp:category>RfQ</cp:category>
  <cp:contentStatus>released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0x01010092868FE18D5A0241A266150FD585133E</vt:lpwstr>
  </property>
  <property fmtid="{D5CDD505-2E9C-101B-9397-08002B2CF9AE}" pid="3" name="Order">
    <vt:r8>59700</vt:r8>
  </property>
  <property fmtid="{D5CDD505-2E9C-101B-9397-08002B2CF9AE}" pid="4" name="TemplateUrl">
    <vt:lpwstr/>
  </property>
  <property fmtid="{D5CDD505-2E9C-101B-9397-08002B2CF9AE}" pid="5" name="_CopySource">
    <vt:lpwstr>https://eut.telekom.de/sites/Magellan/Applications/Application Requirements/Magellan-RequirementsForApplications-v3.6.xlsx</vt:lpwstr>
  </property>
  <property fmtid="{D5CDD505-2E9C-101B-9397-08002B2CF9AE}" pid="6" name="xd_ProgID">
    <vt:lpwstr/>
  </property>
</Properties>
</file>